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2240" activeTab="0"/>
  </bookViews>
  <sheets>
    <sheet name="Załącznik nr 2 do SIWZ" sheetId="1" r:id="rId1"/>
  </sheets>
  <definedNames>
    <definedName name="_xlnm.Print_Area" localSheetId="0">'Załącznik nr 2 do SIWZ'!$A$1:$K$74</definedName>
  </definedNames>
  <calcPr fullCalcOnLoad="1"/>
</workbook>
</file>

<file path=xl/sharedStrings.xml><?xml version="1.0" encoding="utf-8"?>
<sst xmlns="http://schemas.openxmlformats.org/spreadsheetml/2006/main" count="107" uniqueCount="103">
  <si>
    <t>Lp.</t>
  </si>
  <si>
    <t>stawka podatku VAT</t>
  </si>
  <si>
    <t>RAZEM</t>
  </si>
  <si>
    <t xml:space="preserve">           data, podpis osoby upoważnionej</t>
  </si>
  <si>
    <t>Nazwa</t>
  </si>
  <si>
    <t>I</t>
  </si>
  <si>
    <t>II</t>
  </si>
  <si>
    <t>III</t>
  </si>
  <si>
    <t>IV</t>
  </si>
  <si>
    <t>V</t>
  </si>
  <si>
    <t>VI</t>
  </si>
  <si>
    <t>VII</t>
  </si>
  <si>
    <t>VIII</t>
  </si>
  <si>
    <t>………………………………………………………………………</t>
  </si>
  <si>
    <t>Producent oferowanego produktu</t>
  </si>
  <si>
    <t>Nr katalogowy</t>
  </si>
  <si>
    <t>IX</t>
  </si>
  <si>
    <t>X</t>
  </si>
  <si>
    <t>cena jednostkowa netto</t>
  </si>
  <si>
    <t>wartość netto
(V x VI)</t>
  </si>
  <si>
    <t>cena jednostkowa brutto
(VI + VAT)</t>
  </si>
  <si>
    <t>wartość brutto
(V x VI + VAT)</t>
  </si>
  <si>
    <t>Ilość opakowań</t>
  </si>
  <si>
    <t>PODŁOŻE COLUMBIA Z 5% KRWI BARANIEJ – OP 100 SZTUK</t>
  </si>
  <si>
    <t>PODŁOŻE MUELLER-HINTON - OP 100 SZTUK</t>
  </si>
  <si>
    <t>Ilość [szt./ozn]</t>
  </si>
  <si>
    <t>PODŁOŻE AGAROWE Z MANNITOLEM DO HODOWLI STAPHYLOCOCCUS - OP 20 SZTUK</t>
  </si>
  <si>
    <t>WYBIÓRCZE PODŁOŻE DO OSTATECZNEJ IDENTYFIKACJI PACIORKOWCÓW STREPTOCOCCUS AGALACTIAE - OP 20 SZTUK</t>
  </si>
  <si>
    <t>PODŁOŻE MUELLER-HINTON Z KRWIĄ KOŃSKĄ - OP 20 SZTUK</t>
  </si>
  <si>
    <t>PODŁOŻE SALMONELLA SHIGELLA AGAR - OP 20 SZTUK</t>
  </si>
  <si>
    <t>MACCONKEY Z FIOLETEM KRYSTALICZNYM -OP 100 SZTUK</t>
  </si>
  <si>
    <t>PODŁOŻE AGAROWE SCHAEDLER Z KRWIĄ BARANIĄ - OP 20 SZTUK</t>
  </si>
  <si>
    <t>PODŁOŻE AGAROWE Z KRWIĄ LUDZKĄ DO HODOWLI GARDNERELLA - OP 20 SZTUK</t>
  </si>
  <si>
    <t>PODŁOŻE CZEKOLADOWE ZAPEWNIAJĄCE WZROST PAŁECZEK HAEMOPHILUS - OP 20 SZTUK</t>
  </si>
  <si>
    <t>PODŁOŻE CZEKOLADOWE ZAPEWNIAJĄCE WZROST NEISSERIA - OP 20 SZTUK</t>
  </si>
  <si>
    <t>AGAR CZEKOLADOWY Z POLIVITEXEM - OP 20 SZTUK</t>
  </si>
  <si>
    <t>PODŁOŻE AGAROWE SABOURAUDA Z GENTAMYCYNĄ I CHLORAMPHENICOLEM - OP 100 SZTUK</t>
  </si>
  <si>
    <t>PODŁOŻE CHROMOGENNE DO RÓŻNICOWANIA DROBNOUSTROJÓW IZOLOWANYCH Z MOCZU -OP 20 SZTUK</t>
  </si>
  <si>
    <t>PODŁOŻE CHROMOGENNE DO HODOWLI I IDENTYFIKACJI PO 24 GODZINACH CLOSTRIDIUM DIFFICILE - OP  20 SZTUK</t>
  </si>
  <si>
    <t>PODŁOŻE Z CETRYMIDEM - OP 20 SZTUK</t>
  </si>
  <si>
    <t>PODŁOŻE Z ESKULINĄ DO HODOWLI ENTEROKOKÓW - OP 20 SZTUK</t>
  </si>
  <si>
    <t>PODŁOŻE STERYLIZOWANE RADIACYJNIE, POTRÓJNIE PAKOWANE DO MONITOROWANIA ZANIECZYSZCZEŃ W STREFACH CZYSTYCH,  PRZYSTOSOWANE DO UCHWYTU Count Tact Aplikator- OP 20 SZTUK. Oferent zobowiązany jest do  użyczenia 2 aplikatorów na czas trwania umowy.</t>
  </si>
  <si>
    <t>PODŁOŻE SABOURAUDA Z DEXTROZĄ. OP 20 SZTUK</t>
  </si>
  <si>
    <t>BEZWODNY WKŁAD DO ANAEROSTATU GENERUJĄCY WARUNKI BEZTLENOWE - OP 10 SZTUK</t>
  </si>
  <si>
    <t>BEZWODNY WKŁAD DO ANAEROSTATU GENERUJĄCY WARUNKI MIKROAEROFILNE - OP 10 SZTUK</t>
  </si>
  <si>
    <t>TESTY DO OZNACZANIA CECH BIOCHEMICZNYCH NEISSERIA I HAEMOPHILUS MIN 10-12 CECH</t>
  </si>
  <si>
    <t>TESTY DO OZNACZANIA CECH BIOCHEMICZNYCH DROŻDŻAKÓW MIN 10-12 CECH</t>
  </si>
  <si>
    <t>TESTY DO OZNACZANIA MIN 20 CECH BIOCHEMICZNYCH PAŁECZEK  Z RODZINY ENTEROBACTERIACAE ORAZ POZOSTAŁYCH PAŁECZEK GRAM-UJEMNYCH</t>
  </si>
  <si>
    <t>SUSPENSION MEDIUM 5 ml (100 AMP)</t>
  </si>
  <si>
    <t>Reagent KIT</t>
  </si>
  <si>
    <t>MINERAL OIL</t>
  </si>
  <si>
    <t>PODŁOZE AGAROWE DO HODOWLI CAMPYLOBACTER - OP 20 SZTUK</t>
  </si>
  <si>
    <t>BULION SF W PROBÓWKACH - OP 20 SZTUK</t>
  </si>
  <si>
    <t>PODŁOŻE STERYLIZOWANE RADIACYJNIE, POTRÓJNIE PAKOWANE DO MONITOROWANIA ZANIECZYSZCZEŃ W STREFACH CZYSTYCH,  PRZYSTOSOWANE DO UCHWYTU Count Tact Aplikator- OP 100 SZTUK</t>
  </si>
  <si>
    <t>KRĄŻKI Z OPTOCHINĄ - OP 2X30 SZTUK</t>
  </si>
  <si>
    <t>CEFINAZA - OP 50 SZTUK</t>
  </si>
  <si>
    <t>PODŁOŻE AGAROWE CHROMOGENNE DO OZNACZANIA CANDIDA - OP 20 SZTUK</t>
  </si>
  <si>
    <t>PODŁOŻE AGAROWE CHROMOGENNE DO OZNACZANIA SZCZEPÓW ESBL - OP 20 SZTUK</t>
  </si>
  <si>
    <t>PODŁOŻE AGAROWE CHROMOGENNE DO OZNACZANIA SZCZEPÓW MRSA - OP 20 SZTUK</t>
  </si>
  <si>
    <t>PODŁOŻE AGAROWE CHROMOGENNE DO OZNACZANIA SZCZEPÓW OXA-48 - OP 20 SZTUK</t>
  </si>
  <si>
    <t>STANDARD DENSICHEK KIT PLUS</t>
  </si>
  <si>
    <t>TESTY DO IDENTYFIKACJI BAKTERII GRAM-UJEMNYCH WYKONYWANE METODĄ AUTOMATYCZNĄ - OP 20 SZTUK</t>
  </si>
  <si>
    <t>TESTY DO IDENTYFIKACJI BAKTERII GRAM-DODATNICH WYKONYWANE METODĄ AUTOMATYCZNĄ - OP 20 SZTUK</t>
  </si>
  <si>
    <t>TESTY DO IDENTYFIKACJI GRZYBÓW DROŻDŻOPODOBNYCH WYKONYWANE METODĄ AUTOMATYCZNĄ - OP 20 SZTUK</t>
  </si>
  <si>
    <t>TESTY DO IDENTYFIKACJI BAKTERII BEZTLENOWYCH WYKONYWANE METODĄ AUTOMATYCZNĄ - OP 20 SZTUK</t>
  </si>
  <si>
    <t>TESTY DO IDENTYFIKACJI NEISSERIA I HAEMOPHILUS WYKONYWANE METODĄ AUTOMATYCZNĄ - OP 20 SZTUK</t>
  </si>
  <si>
    <t>BENZYLPENICIL PG 32 WW S30</t>
  </si>
  <si>
    <t>MUPIROCIN MY 1024 WW S30</t>
  </si>
  <si>
    <t>IMIPENEM IP 32 WW S30</t>
  </si>
  <si>
    <t>VANCOMYCIN VA 256 WW S30</t>
  </si>
  <si>
    <t>AMPICILLIN AM 256 WW S30</t>
  </si>
  <si>
    <t>CEFTRIAXONE TX 256 WW S30</t>
  </si>
  <si>
    <t>METRONIDAZOLE MZ 256 WW S30</t>
  </si>
  <si>
    <t>TEICOPLANIN TP 256 WW S30</t>
  </si>
  <si>
    <t>AMOXI/CLAV 2/1 XL 256 WW S30</t>
  </si>
  <si>
    <t>MEROPENEM MP 32 WW B30</t>
  </si>
  <si>
    <t>CEFOTAXIME CT 256 WW S30</t>
  </si>
  <si>
    <t>CEFTAZIDIME TZ 256 WW S30</t>
  </si>
  <si>
    <t>COLISTIN CO 256 WW S30</t>
  </si>
  <si>
    <t>CEFOXITIN FX 256 WW S30</t>
  </si>
  <si>
    <t>FLUCONAZOLE FL 256 WW S30</t>
  </si>
  <si>
    <t>CASPOFUNGIN CS 32 WW S30</t>
  </si>
  <si>
    <t>MICAFUNGIN MYC 32 WW S30</t>
  </si>
  <si>
    <t xml:space="preserve"> 412265</t>
  </si>
  <si>
    <t xml:space="preserve"> 412417</t>
  </si>
  <si>
    <t xml:space="preserve"> 412374</t>
  </si>
  <si>
    <t xml:space="preserve"> 412488</t>
  </si>
  <si>
    <t xml:space="preserve"> 412253</t>
  </si>
  <si>
    <t xml:space="preserve"> 412301</t>
  </si>
  <si>
    <t xml:space="preserve"> 412404</t>
  </si>
  <si>
    <t xml:space="preserve"> 412461</t>
  </si>
  <si>
    <t xml:space="preserve"> 412241</t>
  </si>
  <si>
    <t xml:space="preserve"> 513800</t>
  </si>
  <si>
    <t xml:space="preserve"> 412279</t>
  </si>
  <si>
    <t xml:space="preserve"> 412293</t>
  </si>
  <si>
    <t xml:space="preserve"> 412317</t>
  </si>
  <si>
    <t xml:space="preserve"> 412285</t>
  </si>
  <si>
    <t xml:space="preserve"> 412350</t>
  </si>
  <si>
    <t xml:space="preserve"> 412269</t>
  </si>
  <si>
    <t xml:space="preserve"> 412406</t>
  </si>
  <si>
    <t>-</t>
  </si>
  <si>
    <t>XI</t>
  </si>
  <si>
    <t>Załącznik nr III A do SIWZ - DZP-262-54/2018 - Szczegółowa oferta cenowa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</si>
</sst>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484]"/>
    <numFmt numFmtId="166" formatCode="#,##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zcionka tekstu podstawowego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4.3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.3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1"/>
      <color indexed="12"/>
      <name val="Calibri"/>
      <family val="2"/>
    </font>
    <font>
      <sz val="11"/>
      <color indexed="12"/>
      <name val="Czcionka tekstu podstawowego"/>
      <family val="2"/>
    </font>
    <font>
      <sz val="12"/>
      <color indexed="12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trike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4.3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4.3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sz val="11"/>
      <color rgb="FF0000FF"/>
      <name val="Czcionka tekstu podstawowego"/>
      <family val="2"/>
    </font>
    <font>
      <sz val="12"/>
      <color rgb="FF0000FF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strike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64" fontId="2" fillId="33" borderId="0" xfId="0" applyNumberFormat="1" applyFont="1" applyFill="1" applyAlignment="1">
      <alignment horizontal="center" vertical="center" wrapText="1"/>
    </xf>
    <xf numFmtId="9" fontId="2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center" wrapText="1"/>
    </xf>
    <xf numFmtId="1" fontId="2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1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59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1" fontId="31" fillId="0" borderId="0" xfId="0" applyNumberFormat="1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1" fontId="8" fillId="7" borderId="11" xfId="0" applyNumberFormat="1" applyFont="1" applyFill="1" applyBorder="1" applyAlignment="1">
      <alignment horizontal="center" vertical="center" wrapText="1"/>
    </xf>
    <xf numFmtId="164" fontId="8" fillId="7" borderId="11" xfId="0" applyNumberFormat="1" applyFont="1" applyFill="1" applyBorder="1" applyAlignment="1">
      <alignment horizontal="center" vertical="center" wrapText="1"/>
    </xf>
    <xf numFmtId="164" fontId="8" fillId="7" borderId="12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Border="1" applyAlignment="1">
      <alignment wrapText="1"/>
    </xf>
    <xf numFmtId="1" fontId="62" fillId="0" borderId="0" xfId="0" applyNumberFormat="1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1" fontId="9" fillId="7" borderId="11" xfId="0" applyNumberFormat="1" applyFont="1" applyFill="1" applyBorder="1" applyAlignment="1">
      <alignment horizontal="center" vertical="center" wrapText="1"/>
    </xf>
    <xf numFmtId="0" fontId="9" fillId="7" borderId="11" xfId="0" applyNumberFormat="1" applyFont="1" applyFill="1" applyBorder="1" applyAlignment="1">
      <alignment horizontal="center" vertical="center" wrapText="1"/>
    </xf>
    <xf numFmtId="0" fontId="9" fillId="7" borderId="12" xfId="0" applyNumberFormat="1" applyFont="1" applyFill="1" applyBorder="1" applyAlignment="1">
      <alignment horizontal="center" vertical="center" wrapText="1"/>
    </xf>
    <xf numFmtId="164" fontId="7" fillId="33" borderId="14" xfId="0" applyNumberFormat="1" applyFont="1" applyFill="1" applyBorder="1" applyAlignment="1">
      <alignment horizontal="right" vertical="center" wrapText="1"/>
    </xf>
    <xf numFmtId="164" fontId="7" fillId="33" borderId="0" xfId="0" applyNumberFormat="1" applyFont="1" applyFill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164" fontId="64" fillId="33" borderId="15" xfId="0" applyNumberFormat="1" applyFont="1" applyFill="1" applyBorder="1" applyAlignment="1">
      <alignment horizontal="right" vertical="center" wrapText="1"/>
    </xf>
    <xf numFmtId="1" fontId="64" fillId="33" borderId="15" xfId="0" applyNumberFormat="1" applyFont="1" applyFill="1" applyBorder="1" applyAlignment="1">
      <alignment horizontal="right" vertical="center" wrapText="1"/>
    </xf>
    <xf numFmtId="164" fontId="64" fillId="0" borderId="15" xfId="0" applyNumberFormat="1" applyFont="1" applyBorder="1" applyAlignment="1">
      <alignment horizontal="right" vertical="center"/>
    </xf>
    <xf numFmtId="0" fontId="63" fillId="0" borderId="15" xfId="0" applyFont="1" applyBorder="1" applyAlignment="1">
      <alignment horizontal="center" vertical="center" wrapText="1"/>
    </xf>
    <xf numFmtId="164" fontId="7" fillId="33" borderId="15" xfId="0" applyNumberFormat="1" applyFont="1" applyFill="1" applyBorder="1" applyAlignment="1">
      <alignment horizontal="right" vertical="center" wrapText="1"/>
    </xf>
    <xf numFmtId="1" fontId="7" fillId="33" borderId="15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/>
    </xf>
    <xf numFmtId="0" fontId="36" fillId="0" borderId="15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63" fillId="0" borderId="15" xfId="0" applyNumberFormat="1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7" fillId="34" borderId="15" xfId="52" applyFont="1" applyFill="1" applyBorder="1" applyAlignment="1">
      <alignment horizontal="left" vertical="center" wrapText="1"/>
      <protection/>
    </xf>
    <xf numFmtId="0" fontId="12" fillId="0" borderId="15" xfId="52" applyFont="1" applyBorder="1" applyAlignment="1">
      <alignment vertical="center" wrapText="1"/>
      <protection/>
    </xf>
    <xf numFmtId="0" fontId="12" fillId="0" borderId="19" xfId="52" applyFont="1" applyBorder="1" applyAlignment="1">
      <alignment vertical="center" wrapText="1"/>
      <protection/>
    </xf>
    <xf numFmtId="0" fontId="12" fillId="34" borderId="15" xfId="0" applyFont="1" applyFill="1" applyBorder="1" applyAlignment="1">
      <alignment vertical="center" wrapText="1"/>
    </xf>
    <xf numFmtId="0" fontId="12" fillId="0" borderId="20" xfId="52" applyFont="1" applyBorder="1" applyAlignment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3" fontId="12" fillId="0" borderId="15" xfId="52" applyNumberFormat="1" applyFont="1" applyBorder="1" applyAlignment="1">
      <alignment horizontal="center" vertical="center" wrapText="1"/>
      <protection/>
    </xf>
    <xf numFmtId="0" fontId="12" fillId="0" borderId="15" xfId="52" applyFont="1" applyBorder="1" applyAlignment="1">
      <alignment horizontal="center" vertical="center" wrapText="1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left" vertical="center" wrapText="1"/>
      <protection/>
    </xf>
    <xf numFmtId="0" fontId="12" fillId="34" borderId="15" xfId="52" applyFont="1" applyFill="1" applyBorder="1" applyAlignment="1">
      <alignment vertical="center" wrapText="1"/>
      <protection/>
    </xf>
    <xf numFmtId="0" fontId="63" fillId="0" borderId="15" xfId="0" applyFont="1" applyFill="1" applyBorder="1" applyAlignment="1" applyProtection="1">
      <alignment horizontal="center"/>
      <protection/>
    </xf>
    <xf numFmtId="0" fontId="63" fillId="0" borderId="15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>
      <alignment vertical="center" wrapText="1"/>
    </xf>
    <xf numFmtId="0" fontId="7" fillId="0" borderId="15" xfId="0" applyFont="1" applyFill="1" applyBorder="1" applyAlignment="1" applyProtection="1">
      <alignment vertical="center" wrapText="1"/>
      <protection/>
    </xf>
    <xf numFmtId="0" fontId="63" fillId="0" borderId="15" xfId="0" applyFont="1" applyFill="1" applyBorder="1" applyAlignment="1" applyProtection="1">
      <alignment vertical="center"/>
      <protection/>
    </xf>
    <xf numFmtId="0" fontId="63" fillId="0" borderId="22" xfId="0" applyFont="1" applyFill="1" applyBorder="1" applyAlignment="1" applyProtection="1">
      <alignment horizontal="center"/>
      <protection/>
    </xf>
    <xf numFmtId="0" fontId="65" fillId="33" borderId="15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5" xfId="52" applyFont="1" applyFill="1" applyBorder="1" applyAlignment="1">
      <alignment horizontal="center" vertical="center" wrapText="1"/>
      <protection/>
    </xf>
    <xf numFmtId="3" fontId="65" fillId="0" borderId="23" xfId="52" applyNumberFormat="1" applyFont="1" applyBorder="1" applyAlignment="1">
      <alignment horizontal="center" vertical="center" wrapText="1"/>
      <protection/>
    </xf>
    <xf numFmtId="0" fontId="65" fillId="0" borderId="15" xfId="52" applyFont="1" applyBorder="1" applyAlignment="1">
      <alignment horizontal="center" vertical="center" wrapText="1"/>
      <protection/>
    </xf>
    <xf numFmtId="0" fontId="66" fillId="33" borderId="17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5" xfId="52" applyFont="1" applyFill="1" applyBorder="1" applyAlignment="1">
      <alignment horizontal="center" vertical="center" wrapText="1"/>
      <protection/>
    </xf>
    <xf numFmtId="3" fontId="66" fillId="0" borderId="15" xfId="52" applyNumberFormat="1" applyFont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center" wrapText="1"/>
    </xf>
    <xf numFmtId="0" fontId="39" fillId="35" borderId="0" xfId="0" applyFont="1" applyFill="1" applyBorder="1" applyAlignment="1">
      <alignment horizontal="right" vertical="center" wrapText="1"/>
    </xf>
    <xf numFmtId="0" fontId="40" fillId="35" borderId="0" xfId="0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right" vertical="center" wrapText="1"/>
    </xf>
    <xf numFmtId="0" fontId="9" fillId="7" borderId="24" xfId="0" applyFont="1" applyFill="1" applyBorder="1" applyAlignment="1">
      <alignment horizontal="right" vertical="center" wrapText="1"/>
    </xf>
    <xf numFmtId="0" fontId="9" fillId="7" borderId="21" xfId="0" applyFont="1" applyFill="1" applyBorder="1" applyAlignment="1">
      <alignment horizontal="right" vertical="center" wrapText="1"/>
    </xf>
    <xf numFmtId="9" fontId="9" fillId="7" borderId="13" xfId="0" applyNumberFormat="1" applyFont="1" applyFill="1" applyBorder="1" applyAlignment="1">
      <alignment horizontal="right" vertical="center" wrapText="1"/>
    </xf>
    <xf numFmtId="9" fontId="9" fillId="7" borderId="21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BreakPreview" zoomScaleSheetLayoutView="100" workbookViewId="0" topLeftCell="A28">
      <selection activeCell="B30" sqref="B30"/>
    </sheetView>
  </sheetViews>
  <sheetFormatPr defaultColWidth="9" defaultRowHeight="14.25"/>
  <cols>
    <col min="1" max="1" width="3.8984375" style="5" customWidth="1"/>
    <col min="2" max="2" width="41" style="9" customWidth="1"/>
    <col min="3" max="3" width="12.3984375" style="9" customWidth="1"/>
    <col min="4" max="5" width="12.8984375" style="9" customWidth="1"/>
    <col min="6" max="6" width="12.59765625" style="11" customWidth="1"/>
    <col min="7" max="7" width="12.19921875" style="7" customWidth="1"/>
    <col min="8" max="8" width="15.69921875" style="7" customWidth="1"/>
    <col min="9" max="9" width="8.59765625" style="6" customWidth="1"/>
    <col min="10" max="10" width="15.59765625" style="7" customWidth="1"/>
    <col min="11" max="11" width="15.8984375" style="7" customWidth="1"/>
    <col min="12" max="12" width="9" style="1" customWidth="1"/>
    <col min="13" max="16384" width="9" style="2" customWidth="1"/>
  </cols>
  <sheetData>
    <row r="1" spans="1:11" ht="66" customHeight="1" thickBot="1">
      <c r="A1" s="90" t="s">
        <v>102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43.5" thickBot="1">
      <c r="A2" s="20" t="s">
        <v>0</v>
      </c>
      <c r="B2" s="21" t="s">
        <v>4</v>
      </c>
      <c r="C2" s="21" t="s">
        <v>14</v>
      </c>
      <c r="D2" s="21" t="s">
        <v>15</v>
      </c>
      <c r="E2" s="21" t="s">
        <v>25</v>
      </c>
      <c r="F2" s="22" t="s">
        <v>22</v>
      </c>
      <c r="G2" s="23" t="s">
        <v>18</v>
      </c>
      <c r="H2" s="23" t="s">
        <v>19</v>
      </c>
      <c r="I2" s="21" t="s">
        <v>1</v>
      </c>
      <c r="J2" s="23" t="s">
        <v>20</v>
      </c>
      <c r="K2" s="24" t="s">
        <v>21</v>
      </c>
    </row>
    <row r="3" spans="1:17" s="4" customFormat="1" ht="15" customHeight="1" thickBot="1">
      <c r="A3" s="30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32" t="s">
        <v>10</v>
      </c>
      <c r="G3" s="33" t="s">
        <v>11</v>
      </c>
      <c r="H3" s="33" t="s">
        <v>12</v>
      </c>
      <c r="I3" s="33" t="s">
        <v>16</v>
      </c>
      <c r="J3" s="33" t="s">
        <v>17</v>
      </c>
      <c r="K3" s="34" t="s">
        <v>101</v>
      </c>
      <c r="L3" s="3"/>
      <c r="O3" s="17"/>
      <c r="P3" s="17"/>
      <c r="Q3" s="17"/>
    </row>
    <row r="4" spans="1:17" s="27" customFormat="1" ht="29.25" customHeight="1" thickBot="1">
      <c r="A4" s="53">
        <v>1</v>
      </c>
      <c r="B4" s="54" t="s">
        <v>23</v>
      </c>
      <c r="C4" s="50"/>
      <c r="D4" s="38">
        <v>43049</v>
      </c>
      <c r="E4" s="51">
        <v>6000</v>
      </c>
      <c r="F4" s="49">
        <v>60</v>
      </c>
      <c r="G4" s="39"/>
      <c r="H4" s="39"/>
      <c r="I4" s="40"/>
      <c r="J4" s="39"/>
      <c r="K4" s="41"/>
      <c r="L4" s="26"/>
      <c r="O4" s="28"/>
      <c r="P4" s="29"/>
      <c r="Q4" s="28"/>
    </row>
    <row r="5" spans="1:17" s="27" customFormat="1" ht="24.75" customHeight="1" thickBot="1">
      <c r="A5" s="52">
        <v>2</v>
      </c>
      <c r="B5" s="54" t="s">
        <v>24</v>
      </c>
      <c r="C5" s="50"/>
      <c r="D5" s="37">
        <v>413824</v>
      </c>
      <c r="E5" s="49">
        <v>2000</v>
      </c>
      <c r="F5" s="49">
        <v>20</v>
      </c>
      <c r="G5" s="39"/>
      <c r="H5" s="39"/>
      <c r="I5" s="40"/>
      <c r="J5" s="39"/>
      <c r="K5" s="41"/>
      <c r="L5" s="26"/>
      <c r="O5" s="28"/>
      <c r="P5" s="29"/>
      <c r="Q5" s="28"/>
    </row>
    <row r="6" spans="1:17" ht="30" customHeight="1" thickBot="1">
      <c r="A6" s="53">
        <v>3</v>
      </c>
      <c r="B6" s="54" t="s">
        <v>28</v>
      </c>
      <c r="C6" s="50"/>
      <c r="D6" s="42">
        <v>43901</v>
      </c>
      <c r="E6" s="42">
        <v>300</v>
      </c>
      <c r="F6" s="47">
        <v>15</v>
      </c>
      <c r="G6" s="43"/>
      <c r="H6" s="43"/>
      <c r="I6" s="44"/>
      <c r="J6" s="43"/>
      <c r="K6" s="45"/>
      <c r="O6" s="18"/>
      <c r="P6" s="19"/>
      <c r="Q6" s="18"/>
    </row>
    <row r="7" spans="1:17" ht="39.75" customHeight="1" thickBot="1">
      <c r="A7" s="52">
        <v>4</v>
      </c>
      <c r="B7" s="55" t="s">
        <v>26</v>
      </c>
      <c r="C7" s="50"/>
      <c r="D7" s="42">
        <v>43671</v>
      </c>
      <c r="E7" s="42">
        <v>600</v>
      </c>
      <c r="F7" s="47">
        <v>30</v>
      </c>
      <c r="G7" s="43"/>
      <c r="H7" s="43"/>
      <c r="I7" s="44"/>
      <c r="J7" s="43"/>
      <c r="K7" s="45"/>
      <c r="O7" s="18"/>
      <c r="P7" s="19"/>
      <c r="Q7" s="18"/>
    </row>
    <row r="8" spans="1:17" ht="39.75" customHeight="1" thickBot="1">
      <c r="A8" s="53">
        <v>5</v>
      </c>
      <c r="B8" s="55" t="s">
        <v>27</v>
      </c>
      <c r="C8" s="50"/>
      <c r="D8" s="42">
        <v>43712</v>
      </c>
      <c r="E8" s="42">
        <v>240</v>
      </c>
      <c r="F8" s="47">
        <v>12</v>
      </c>
      <c r="G8" s="43"/>
      <c r="H8" s="43"/>
      <c r="I8" s="44"/>
      <c r="J8" s="43"/>
      <c r="K8" s="45"/>
      <c r="O8" s="18"/>
      <c r="P8" s="19"/>
      <c r="Q8" s="18"/>
    </row>
    <row r="9" spans="1:17" ht="24.75" customHeight="1" thickBot="1">
      <c r="A9" s="52">
        <v>6</v>
      </c>
      <c r="B9" s="54" t="s">
        <v>29</v>
      </c>
      <c r="C9" s="50"/>
      <c r="D9" s="42">
        <v>43091</v>
      </c>
      <c r="E9" s="42">
        <v>400</v>
      </c>
      <c r="F9" s="46">
        <v>20</v>
      </c>
      <c r="G9" s="43"/>
      <c r="H9" s="43"/>
      <c r="I9" s="44"/>
      <c r="J9" s="43"/>
      <c r="K9" s="45"/>
      <c r="O9" s="18"/>
      <c r="P9" s="19"/>
      <c r="Q9" s="18"/>
    </row>
    <row r="10" spans="1:17" ht="24.75" customHeight="1" thickBot="1">
      <c r="A10" s="53">
        <v>7</v>
      </c>
      <c r="B10" s="54" t="s">
        <v>30</v>
      </c>
      <c r="C10" s="50"/>
      <c r="D10" s="42">
        <v>43149</v>
      </c>
      <c r="E10" s="42">
        <v>1200</v>
      </c>
      <c r="F10" s="46">
        <v>12</v>
      </c>
      <c r="G10" s="43"/>
      <c r="H10" s="43"/>
      <c r="I10" s="44"/>
      <c r="J10" s="43"/>
      <c r="K10" s="45"/>
      <c r="O10" s="18"/>
      <c r="P10" s="19"/>
      <c r="Q10" s="18"/>
    </row>
    <row r="11" spans="1:17" ht="49.5" customHeight="1" thickBot="1">
      <c r="A11" s="52">
        <v>8</v>
      </c>
      <c r="B11" s="58" t="s">
        <v>31</v>
      </c>
      <c r="C11" s="50"/>
      <c r="D11" s="42">
        <v>43401</v>
      </c>
      <c r="E11" s="42">
        <v>300</v>
      </c>
      <c r="F11" s="47">
        <v>15</v>
      </c>
      <c r="G11" s="43"/>
      <c r="H11" s="43"/>
      <c r="I11" s="44"/>
      <c r="J11" s="43"/>
      <c r="K11" s="45"/>
      <c r="O11" s="18"/>
      <c r="P11" s="19"/>
      <c r="Q11" s="18"/>
    </row>
    <row r="12" spans="1:17" ht="33" customHeight="1" thickBot="1">
      <c r="A12" s="53">
        <v>9</v>
      </c>
      <c r="B12" s="57" t="s">
        <v>32</v>
      </c>
      <c r="C12" s="50"/>
      <c r="D12" s="42">
        <v>43411</v>
      </c>
      <c r="E12" s="42">
        <v>100</v>
      </c>
      <c r="F12" s="46">
        <v>5</v>
      </c>
      <c r="G12" s="43"/>
      <c r="H12" s="43"/>
      <c r="I12" s="44"/>
      <c r="J12" s="43"/>
      <c r="K12" s="45"/>
      <c r="O12" s="18"/>
      <c r="P12" s="19"/>
      <c r="Q12" s="18"/>
    </row>
    <row r="13" spans="1:17" ht="33" customHeight="1" thickBot="1">
      <c r="A13" s="53">
        <v>10</v>
      </c>
      <c r="B13" s="56" t="s">
        <v>33</v>
      </c>
      <c r="C13" s="50"/>
      <c r="D13" s="42">
        <v>43561</v>
      </c>
      <c r="E13" s="42">
        <v>700</v>
      </c>
      <c r="F13" s="46">
        <v>35</v>
      </c>
      <c r="G13" s="43"/>
      <c r="H13" s="43"/>
      <c r="I13" s="44"/>
      <c r="J13" s="43"/>
      <c r="K13" s="45"/>
      <c r="O13" s="18"/>
      <c r="P13" s="19"/>
      <c r="Q13" s="18"/>
    </row>
    <row r="14" spans="1:17" ht="33" customHeight="1" thickBot="1">
      <c r="A14" s="52">
        <v>11</v>
      </c>
      <c r="B14" s="54" t="s">
        <v>34</v>
      </c>
      <c r="C14" s="37"/>
      <c r="D14" s="42">
        <v>43611</v>
      </c>
      <c r="E14" s="42">
        <v>80</v>
      </c>
      <c r="F14" s="46">
        <v>4</v>
      </c>
      <c r="G14" s="43"/>
      <c r="H14" s="43"/>
      <c r="I14" s="44"/>
      <c r="J14" s="43"/>
      <c r="K14" s="45"/>
      <c r="O14" s="18"/>
      <c r="P14" s="19"/>
      <c r="Q14" s="18"/>
    </row>
    <row r="15" spans="1:17" ht="33" customHeight="1" thickBot="1">
      <c r="A15" s="53">
        <v>12</v>
      </c>
      <c r="B15" s="54" t="s">
        <v>35</v>
      </c>
      <c r="C15" s="50"/>
      <c r="D15" s="42">
        <v>43101</v>
      </c>
      <c r="E15" s="42">
        <v>120</v>
      </c>
      <c r="F15" s="46">
        <v>6</v>
      </c>
      <c r="G15" s="43"/>
      <c r="H15" s="43"/>
      <c r="I15" s="44"/>
      <c r="J15" s="43"/>
      <c r="K15" s="45"/>
      <c r="O15" s="18"/>
      <c r="P15" s="19"/>
      <c r="Q15" s="18"/>
    </row>
    <row r="16" spans="1:17" ht="33" customHeight="1" thickBot="1">
      <c r="A16" s="53">
        <v>13</v>
      </c>
      <c r="B16" s="73" t="s">
        <v>36</v>
      </c>
      <c r="C16" s="37"/>
      <c r="D16" s="61">
        <v>43659</v>
      </c>
      <c r="E16" s="63">
        <f>F16*100</f>
        <v>3000</v>
      </c>
      <c r="F16" s="62">
        <v>30</v>
      </c>
      <c r="G16" s="43"/>
      <c r="H16" s="43"/>
      <c r="I16" s="44"/>
      <c r="J16" s="43"/>
      <c r="K16" s="45"/>
      <c r="O16" s="18"/>
      <c r="P16" s="19"/>
      <c r="Q16" s="18"/>
    </row>
    <row r="17" spans="1:17" ht="42" thickBot="1">
      <c r="A17" s="52">
        <v>14</v>
      </c>
      <c r="B17" s="78" t="s">
        <v>37</v>
      </c>
      <c r="C17" s="79"/>
      <c r="D17" s="80">
        <v>418284</v>
      </c>
      <c r="E17" s="81">
        <v>400</v>
      </c>
      <c r="F17" s="82">
        <v>10</v>
      </c>
      <c r="G17" s="43"/>
      <c r="H17" s="43"/>
      <c r="I17" s="44"/>
      <c r="J17" s="43"/>
      <c r="K17" s="45"/>
      <c r="O17" s="18"/>
      <c r="P17" s="19"/>
      <c r="Q17" s="18"/>
    </row>
    <row r="18" spans="1:17" ht="33" customHeight="1" thickBot="1">
      <c r="A18" s="53">
        <v>15</v>
      </c>
      <c r="B18" s="58" t="s">
        <v>38</v>
      </c>
      <c r="C18" s="60"/>
      <c r="D18" s="61">
        <v>43871</v>
      </c>
      <c r="E18" s="63">
        <f>F18*20</f>
        <v>60</v>
      </c>
      <c r="F18" s="64">
        <v>3</v>
      </c>
      <c r="G18" s="43"/>
      <c r="H18" s="43"/>
      <c r="I18" s="44"/>
      <c r="J18" s="43"/>
      <c r="K18" s="45"/>
      <c r="O18" s="18"/>
      <c r="P18" s="19"/>
      <c r="Q18" s="18"/>
    </row>
    <row r="19" spans="1:17" ht="33" customHeight="1" thickBot="1">
      <c r="A19" s="53">
        <v>16</v>
      </c>
      <c r="B19" s="54" t="s">
        <v>39</v>
      </c>
      <c r="C19" s="50"/>
      <c r="D19" s="61">
        <v>43565</v>
      </c>
      <c r="E19" s="63">
        <f>F19*20</f>
        <v>160</v>
      </c>
      <c r="F19" s="64">
        <v>8</v>
      </c>
      <c r="G19" s="43"/>
      <c r="H19" s="43"/>
      <c r="I19" s="44"/>
      <c r="J19" s="43"/>
      <c r="K19" s="45"/>
      <c r="O19" s="18"/>
      <c r="P19" s="19"/>
      <c r="Q19" s="18"/>
    </row>
    <row r="20" spans="1:17" ht="33" customHeight="1" thickBot="1">
      <c r="A20" s="52">
        <v>17</v>
      </c>
      <c r="B20" s="54" t="s">
        <v>40</v>
      </c>
      <c r="C20" s="50"/>
      <c r="D20" s="61">
        <v>43151</v>
      </c>
      <c r="E20" s="63">
        <f>F20*20</f>
        <v>120</v>
      </c>
      <c r="F20" s="64">
        <v>6</v>
      </c>
      <c r="G20" s="43"/>
      <c r="H20" s="43"/>
      <c r="I20" s="44"/>
      <c r="J20" s="43"/>
      <c r="K20" s="45"/>
      <c r="O20" s="18"/>
      <c r="P20" s="19"/>
      <c r="Q20" s="18"/>
    </row>
    <row r="21" spans="1:17" ht="74.25" customHeight="1" thickBot="1">
      <c r="A21" s="53">
        <v>18</v>
      </c>
      <c r="B21" s="54" t="s">
        <v>41</v>
      </c>
      <c r="C21" s="50"/>
      <c r="D21" s="61">
        <v>43711</v>
      </c>
      <c r="E21" s="63">
        <f>F21*20</f>
        <v>400</v>
      </c>
      <c r="F21" s="64">
        <v>20</v>
      </c>
      <c r="G21" s="43"/>
      <c r="H21" s="43"/>
      <c r="I21" s="44"/>
      <c r="J21" s="43"/>
      <c r="K21" s="45"/>
      <c r="O21" s="18"/>
      <c r="P21" s="19"/>
      <c r="Q21" s="18"/>
    </row>
    <row r="22" spans="1:17" ht="33" customHeight="1" thickBot="1">
      <c r="A22" s="53">
        <v>19</v>
      </c>
      <c r="B22" s="65" t="s">
        <v>42</v>
      </c>
      <c r="C22" s="50"/>
      <c r="D22" s="61">
        <v>43555</v>
      </c>
      <c r="E22" s="63">
        <f>F22*20</f>
        <v>200</v>
      </c>
      <c r="F22" s="59">
        <v>10</v>
      </c>
      <c r="G22" s="43"/>
      <c r="H22" s="43"/>
      <c r="I22" s="44"/>
      <c r="J22" s="43"/>
      <c r="K22" s="45"/>
      <c r="O22" s="18"/>
      <c r="P22" s="19"/>
      <c r="Q22" s="18"/>
    </row>
    <row r="23" spans="1:17" ht="33" customHeight="1" thickBot="1">
      <c r="A23" s="52">
        <v>20</v>
      </c>
      <c r="B23" s="54" t="s">
        <v>43</v>
      </c>
      <c r="C23" s="50"/>
      <c r="D23" s="61">
        <v>96124</v>
      </c>
      <c r="E23" s="63">
        <f>F23*10</f>
        <v>100</v>
      </c>
      <c r="F23" s="64">
        <v>10</v>
      </c>
      <c r="G23" s="43"/>
      <c r="H23" s="43"/>
      <c r="I23" s="44"/>
      <c r="J23" s="43"/>
      <c r="K23" s="45"/>
      <c r="O23" s="18"/>
      <c r="P23" s="19"/>
      <c r="Q23" s="18"/>
    </row>
    <row r="24" spans="1:17" ht="33" customHeight="1" thickBot="1">
      <c r="A24" s="53">
        <v>21</v>
      </c>
      <c r="B24" s="66" t="s">
        <v>44</v>
      </c>
      <c r="C24" s="50"/>
      <c r="D24" s="61">
        <v>96125</v>
      </c>
      <c r="E24" s="63">
        <f>F24*10</f>
        <v>100</v>
      </c>
      <c r="F24" s="64">
        <v>10</v>
      </c>
      <c r="G24" s="43"/>
      <c r="H24" s="43"/>
      <c r="I24" s="44"/>
      <c r="J24" s="43"/>
      <c r="K24" s="45"/>
      <c r="O24" s="18"/>
      <c r="P24" s="19"/>
      <c r="Q24" s="18"/>
    </row>
    <row r="25" spans="1:17" ht="33" customHeight="1" thickBot="1">
      <c r="A25" s="53">
        <v>22</v>
      </c>
      <c r="B25" s="66" t="s">
        <v>45</v>
      </c>
      <c r="C25" s="50"/>
      <c r="D25" s="61">
        <v>10400</v>
      </c>
      <c r="E25" s="67">
        <f>F25*10</f>
        <v>50</v>
      </c>
      <c r="F25" s="64">
        <v>5</v>
      </c>
      <c r="G25" s="43"/>
      <c r="H25" s="43"/>
      <c r="I25" s="44"/>
      <c r="J25" s="43"/>
      <c r="K25" s="45"/>
      <c r="O25" s="18"/>
      <c r="P25" s="19"/>
      <c r="Q25" s="18"/>
    </row>
    <row r="26" spans="1:17" ht="33" customHeight="1" thickBot="1">
      <c r="A26" s="52">
        <v>23</v>
      </c>
      <c r="B26" s="66" t="s">
        <v>46</v>
      </c>
      <c r="C26" s="50"/>
      <c r="D26" s="68">
        <v>10500</v>
      </c>
      <c r="E26" s="63">
        <f>F26*10</f>
        <v>50</v>
      </c>
      <c r="F26" s="64">
        <v>5</v>
      </c>
      <c r="G26" s="43"/>
      <c r="H26" s="43"/>
      <c r="I26" s="44"/>
      <c r="J26" s="43"/>
      <c r="K26" s="45"/>
      <c r="O26" s="18"/>
      <c r="P26" s="19"/>
      <c r="Q26" s="18"/>
    </row>
    <row r="27" spans="1:17" ht="42" customHeight="1" thickBot="1">
      <c r="A27" s="53">
        <v>24</v>
      </c>
      <c r="B27" s="66" t="s">
        <v>47</v>
      </c>
      <c r="C27" s="50"/>
      <c r="D27" s="61">
        <v>20100</v>
      </c>
      <c r="E27" s="63">
        <f>F27*25</f>
        <v>125</v>
      </c>
      <c r="F27" s="64">
        <v>5</v>
      </c>
      <c r="G27" s="43"/>
      <c r="H27" s="43"/>
      <c r="I27" s="44"/>
      <c r="J27" s="43"/>
      <c r="K27" s="45"/>
      <c r="O27" s="18"/>
      <c r="P27" s="19"/>
      <c r="Q27" s="18"/>
    </row>
    <row r="28" spans="1:17" ht="33" customHeight="1" thickBot="1">
      <c r="A28" s="53">
        <v>25</v>
      </c>
      <c r="B28" s="69" t="s">
        <v>48</v>
      </c>
      <c r="C28" s="50"/>
      <c r="D28" s="61">
        <v>20150</v>
      </c>
      <c r="E28" s="63">
        <f>F28*100</f>
        <v>200</v>
      </c>
      <c r="F28" s="61">
        <v>2</v>
      </c>
      <c r="G28" s="43"/>
      <c r="H28" s="43"/>
      <c r="I28" s="44"/>
      <c r="J28" s="43"/>
      <c r="K28" s="45"/>
      <c r="O28" s="18"/>
      <c r="P28" s="19"/>
      <c r="Q28" s="18"/>
    </row>
    <row r="29" spans="1:17" ht="33" customHeight="1" thickBot="1">
      <c r="A29" s="52">
        <v>26</v>
      </c>
      <c r="B29" s="70" t="s">
        <v>49</v>
      </c>
      <c r="C29" s="50"/>
      <c r="D29" s="61">
        <v>20120</v>
      </c>
      <c r="E29" s="63" t="s">
        <v>100</v>
      </c>
      <c r="F29" s="64">
        <v>2</v>
      </c>
      <c r="G29" s="43"/>
      <c r="H29" s="43"/>
      <c r="I29" s="44"/>
      <c r="J29" s="43"/>
      <c r="K29" s="45"/>
      <c r="O29" s="18"/>
      <c r="P29" s="19"/>
      <c r="Q29" s="18"/>
    </row>
    <row r="30" spans="1:17" ht="33" customHeight="1" thickBot="1">
      <c r="A30" s="53">
        <v>27</v>
      </c>
      <c r="B30" s="69" t="s">
        <v>50</v>
      </c>
      <c r="C30" s="50"/>
      <c r="D30" s="61">
        <v>70100</v>
      </c>
      <c r="E30" s="63" t="s">
        <v>100</v>
      </c>
      <c r="F30" s="64">
        <v>1</v>
      </c>
      <c r="G30" s="43"/>
      <c r="H30" s="43"/>
      <c r="I30" s="44"/>
      <c r="J30" s="43"/>
      <c r="K30" s="45"/>
      <c r="O30" s="18"/>
      <c r="P30" s="19"/>
      <c r="Q30" s="18"/>
    </row>
    <row r="31" spans="1:17" ht="33" customHeight="1" thickBot="1">
      <c r="A31" s="53">
        <v>28</v>
      </c>
      <c r="B31" s="66" t="s">
        <v>51</v>
      </c>
      <c r="C31" s="50"/>
      <c r="D31" s="61">
        <v>43361</v>
      </c>
      <c r="E31" s="63">
        <f>F31*20</f>
        <v>100</v>
      </c>
      <c r="F31" s="64">
        <v>5</v>
      </c>
      <c r="G31" s="43"/>
      <c r="H31" s="43"/>
      <c r="I31" s="44"/>
      <c r="J31" s="43"/>
      <c r="K31" s="45"/>
      <c r="O31" s="18"/>
      <c r="P31" s="19"/>
      <c r="Q31" s="18"/>
    </row>
    <row r="32" spans="1:17" ht="33" customHeight="1" thickBot="1">
      <c r="A32" s="52">
        <v>29</v>
      </c>
      <c r="B32" s="74" t="s">
        <v>52</v>
      </c>
      <c r="C32" s="37"/>
      <c r="D32" s="61">
        <v>42099</v>
      </c>
      <c r="E32" s="63">
        <f>F32*20</f>
        <v>100</v>
      </c>
      <c r="F32" s="64">
        <v>5</v>
      </c>
      <c r="G32" s="43"/>
      <c r="H32" s="43"/>
      <c r="I32" s="44"/>
      <c r="J32" s="43"/>
      <c r="K32" s="45"/>
      <c r="O32" s="18"/>
      <c r="P32" s="19"/>
      <c r="Q32" s="18"/>
    </row>
    <row r="33" spans="1:17" ht="53.25" customHeight="1" thickBot="1">
      <c r="A33" s="53">
        <v>30</v>
      </c>
      <c r="B33" s="54" t="s">
        <v>53</v>
      </c>
      <c r="C33" s="50"/>
      <c r="D33" s="61">
        <v>43699</v>
      </c>
      <c r="E33" s="63">
        <f>F33*100</f>
        <v>1200</v>
      </c>
      <c r="F33" s="64">
        <v>12</v>
      </c>
      <c r="G33" s="43"/>
      <c r="H33" s="43"/>
      <c r="I33" s="44"/>
      <c r="J33" s="43"/>
      <c r="K33" s="45"/>
      <c r="O33" s="18"/>
      <c r="P33" s="19"/>
      <c r="Q33" s="18"/>
    </row>
    <row r="34" spans="1:17" ht="33" customHeight="1" thickBot="1">
      <c r="A34" s="53">
        <v>31</v>
      </c>
      <c r="B34" s="54" t="s">
        <v>54</v>
      </c>
      <c r="C34" s="37"/>
      <c r="D34" s="61">
        <v>55912</v>
      </c>
      <c r="E34" s="63">
        <f>F34*60</f>
        <v>360</v>
      </c>
      <c r="F34" s="64">
        <v>6</v>
      </c>
      <c r="G34" s="43"/>
      <c r="H34" s="43"/>
      <c r="I34" s="44"/>
      <c r="J34" s="43"/>
      <c r="K34" s="45"/>
      <c r="O34" s="18"/>
      <c r="P34" s="19"/>
      <c r="Q34" s="18"/>
    </row>
    <row r="35" spans="1:17" ht="33" customHeight="1" thickBot="1">
      <c r="A35" s="83">
        <v>32</v>
      </c>
      <c r="B35" s="84" t="s">
        <v>55</v>
      </c>
      <c r="C35" s="85"/>
      <c r="D35" s="86">
        <v>55622</v>
      </c>
      <c r="E35" s="87">
        <f>F35*50</f>
        <v>0</v>
      </c>
      <c r="F35" s="86">
        <v>0</v>
      </c>
      <c r="G35" s="43"/>
      <c r="H35" s="43"/>
      <c r="I35" s="44"/>
      <c r="J35" s="43"/>
      <c r="K35" s="45"/>
      <c r="O35" s="18"/>
      <c r="P35" s="19"/>
      <c r="Q35" s="18"/>
    </row>
    <row r="36" spans="1:17" ht="33" customHeight="1" thickBot="1">
      <c r="A36" s="53">
        <v>33</v>
      </c>
      <c r="B36" s="54" t="s">
        <v>56</v>
      </c>
      <c r="C36" s="50"/>
      <c r="D36" s="61">
        <v>43631</v>
      </c>
      <c r="E36" s="63">
        <f>F36*20</f>
        <v>100</v>
      </c>
      <c r="F36" s="64">
        <v>5</v>
      </c>
      <c r="G36" s="43"/>
      <c r="H36" s="43"/>
      <c r="I36" s="44"/>
      <c r="J36" s="43"/>
      <c r="K36" s="45"/>
      <c r="O36" s="18"/>
      <c r="P36" s="19"/>
      <c r="Q36" s="18"/>
    </row>
    <row r="37" spans="1:17" ht="33" customHeight="1" thickBot="1">
      <c r="A37" s="53">
        <v>34</v>
      </c>
      <c r="B37" s="54" t="s">
        <v>57</v>
      </c>
      <c r="C37" s="50"/>
      <c r="D37" s="61">
        <v>43481</v>
      </c>
      <c r="E37" s="63">
        <f>F37*20</f>
        <v>40</v>
      </c>
      <c r="F37" s="64">
        <v>2</v>
      </c>
      <c r="G37" s="43"/>
      <c r="H37" s="43"/>
      <c r="I37" s="44"/>
      <c r="J37" s="43"/>
      <c r="K37" s="45"/>
      <c r="O37" s="18"/>
      <c r="P37" s="19"/>
      <c r="Q37" s="18"/>
    </row>
    <row r="38" spans="1:17" ht="33" customHeight="1" thickBot="1">
      <c r="A38" s="48">
        <v>35</v>
      </c>
      <c r="B38" s="54" t="s">
        <v>58</v>
      </c>
      <c r="C38" s="37"/>
      <c r="D38" s="61">
        <v>413050</v>
      </c>
      <c r="E38" s="63">
        <f>F38*20</f>
        <v>40</v>
      </c>
      <c r="F38" s="64">
        <v>2</v>
      </c>
      <c r="G38" s="43"/>
      <c r="H38" s="43"/>
      <c r="I38" s="44"/>
      <c r="J38" s="43"/>
      <c r="K38" s="45"/>
      <c r="O38" s="18"/>
      <c r="P38" s="19"/>
      <c r="Q38" s="18"/>
    </row>
    <row r="39" spans="1:17" ht="33" customHeight="1" thickBot="1">
      <c r="A39" s="48">
        <v>36</v>
      </c>
      <c r="B39" s="54" t="s">
        <v>59</v>
      </c>
      <c r="C39" s="50"/>
      <c r="D39" s="61">
        <v>414011</v>
      </c>
      <c r="E39" s="63">
        <v>20</v>
      </c>
      <c r="F39" s="64">
        <v>1</v>
      </c>
      <c r="G39" s="43"/>
      <c r="H39" s="43"/>
      <c r="I39" s="44"/>
      <c r="J39" s="43"/>
      <c r="K39" s="45"/>
      <c r="O39" s="18"/>
      <c r="P39" s="19"/>
      <c r="Q39" s="18"/>
    </row>
    <row r="40" spans="1:17" ht="33" customHeight="1" thickBot="1">
      <c r="A40" s="53">
        <v>37</v>
      </c>
      <c r="B40" s="56" t="s">
        <v>60</v>
      </c>
      <c r="C40" s="37"/>
      <c r="D40" s="68">
        <v>21255</v>
      </c>
      <c r="E40" s="63" t="s">
        <v>100</v>
      </c>
      <c r="F40" s="64">
        <v>1</v>
      </c>
      <c r="G40" s="43"/>
      <c r="H40" s="43"/>
      <c r="I40" s="44"/>
      <c r="J40" s="43"/>
      <c r="K40" s="45"/>
      <c r="O40" s="18"/>
      <c r="P40" s="19"/>
      <c r="Q40" s="18"/>
    </row>
    <row r="41" spans="1:17" ht="33" customHeight="1" thickBot="1">
      <c r="A41" s="52">
        <v>38</v>
      </c>
      <c r="B41" s="56" t="s">
        <v>61</v>
      </c>
      <c r="C41" s="50"/>
      <c r="D41" s="61">
        <v>21341</v>
      </c>
      <c r="E41" s="63">
        <f>F41*20</f>
        <v>100</v>
      </c>
      <c r="F41" s="64">
        <v>5</v>
      </c>
      <c r="G41" s="43"/>
      <c r="H41" s="43"/>
      <c r="I41" s="44"/>
      <c r="J41" s="43"/>
      <c r="K41" s="45"/>
      <c r="O41" s="18"/>
      <c r="P41" s="19"/>
      <c r="Q41" s="18"/>
    </row>
    <row r="42" spans="1:17" ht="33" customHeight="1" thickBot="1">
      <c r="A42" s="53">
        <v>39</v>
      </c>
      <c r="B42" s="56" t="s">
        <v>62</v>
      </c>
      <c r="C42" s="37"/>
      <c r="D42" s="61">
        <v>21342</v>
      </c>
      <c r="E42" s="63">
        <f>F42*20</f>
        <v>100</v>
      </c>
      <c r="F42" s="64">
        <v>5</v>
      </c>
      <c r="G42" s="43"/>
      <c r="H42" s="43"/>
      <c r="I42" s="44"/>
      <c r="J42" s="43"/>
      <c r="K42" s="45"/>
      <c r="O42" s="18"/>
      <c r="P42" s="19"/>
      <c r="Q42" s="18"/>
    </row>
    <row r="43" spans="1:17" ht="33" customHeight="1" thickBot="1">
      <c r="A43" s="53">
        <v>40</v>
      </c>
      <c r="B43" s="56" t="s">
        <v>63</v>
      </c>
      <c r="C43" s="50"/>
      <c r="D43" s="61">
        <v>21343</v>
      </c>
      <c r="E43" s="63">
        <f>F43*20</f>
        <v>100</v>
      </c>
      <c r="F43" s="64">
        <v>5</v>
      </c>
      <c r="G43" s="43"/>
      <c r="H43" s="43"/>
      <c r="I43" s="44"/>
      <c r="J43" s="43"/>
      <c r="K43" s="45"/>
      <c r="O43" s="18"/>
      <c r="P43" s="19"/>
      <c r="Q43" s="18"/>
    </row>
    <row r="44" spans="1:17" ht="33" customHeight="1" thickBot="1">
      <c r="A44" s="52">
        <v>41</v>
      </c>
      <c r="B44" s="56" t="s">
        <v>64</v>
      </c>
      <c r="C44" s="37"/>
      <c r="D44" s="61">
        <v>21347</v>
      </c>
      <c r="E44" s="63">
        <f>F44*20</f>
        <v>60</v>
      </c>
      <c r="F44" s="64">
        <v>3</v>
      </c>
      <c r="G44" s="43"/>
      <c r="H44" s="43"/>
      <c r="I44" s="44"/>
      <c r="J44" s="43"/>
      <c r="K44" s="45"/>
      <c r="O44" s="18"/>
      <c r="P44" s="19"/>
      <c r="Q44" s="18"/>
    </row>
    <row r="45" spans="1:17" ht="33" customHeight="1" thickBot="1">
      <c r="A45" s="53">
        <v>42</v>
      </c>
      <c r="B45" s="56" t="s">
        <v>65</v>
      </c>
      <c r="C45" s="50"/>
      <c r="D45" s="61">
        <v>21346</v>
      </c>
      <c r="E45" s="63">
        <f>F45*20</f>
        <v>60</v>
      </c>
      <c r="F45" s="64">
        <v>3</v>
      </c>
      <c r="G45" s="43"/>
      <c r="H45" s="43"/>
      <c r="I45" s="44"/>
      <c r="J45" s="43"/>
      <c r="K45" s="45"/>
      <c r="O45" s="18"/>
      <c r="P45" s="19"/>
      <c r="Q45" s="18"/>
    </row>
    <row r="46" spans="1:17" ht="33" customHeight="1" thickBot="1">
      <c r="A46" s="53">
        <v>43</v>
      </c>
      <c r="B46" s="56" t="s">
        <v>66</v>
      </c>
      <c r="C46" s="37"/>
      <c r="D46" s="61" t="s">
        <v>83</v>
      </c>
      <c r="E46" s="63">
        <f aca="true" t="shared" si="0" ref="E46:E58">F46*30</f>
        <v>60</v>
      </c>
      <c r="F46" s="64">
        <v>2</v>
      </c>
      <c r="G46" s="43"/>
      <c r="H46" s="43"/>
      <c r="I46" s="44"/>
      <c r="J46" s="43"/>
      <c r="K46" s="45"/>
      <c r="O46" s="18"/>
      <c r="P46" s="19"/>
      <c r="Q46" s="18"/>
    </row>
    <row r="47" spans="1:17" ht="33" customHeight="1" thickBot="1">
      <c r="A47" s="52">
        <v>44</v>
      </c>
      <c r="B47" s="56" t="s">
        <v>67</v>
      </c>
      <c r="C47" s="50"/>
      <c r="D47" s="61" t="s">
        <v>84</v>
      </c>
      <c r="E47" s="63">
        <f t="shared" si="0"/>
        <v>60</v>
      </c>
      <c r="F47" s="64">
        <v>2</v>
      </c>
      <c r="G47" s="43"/>
      <c r="H47" s="43"/>
      <c r="I47" s="44"/>
      <c r="J47" s="43"/>
      <c r="K47" s="45"/>
      <c r="O47" s="18"/>
      <c r="P47" s="19"/>
      <c r="Q47" s="18"/>
    </row>
    <row r="48" spans="1:17" ht="33" customHeight="1" thickBot="1">
      <c r="A48" s="53">
        <v>45</v>
      </c>
      <c r="B48" s="56" t="s">
        <v>68</v>
      </c>
      <c r="C48" s="50"/>
      <c r="D48" s="61" t="s">
        <v>85</v>
      </c>
      <c r="E48" s="63">
        <f t="shared" si="0"/>
        <v>60</v>
      </c>
      <c r="F48" s="64">
        <v>2</v>
      </c>
      <c r="G48" s="43"/>
      <c r="H48" s="43"/>
      <c r="I48" s="44"/>
      <c r="J48" s="43"/>
      <c r="K48" s="45"/>
      <c r="O48" s="18"/>
      <c r="P48" s="19"/>
      <c r="Q48" s="18"/>
    </row>
    <row r="49" spans="1:17" ht="33" customHeight="1" thickBot="1">
      <c r="A49" s="53">
        <v>46</v>
      </c>
      <c r="B49" s="56" t="s">
        <v>69</v>
      </c>
      <c r="C49" s="50"/>
      <c r="D49" s="61" t="s">
        <v>86</v>
      </c>
      <c r="E49" s="63">
        <f t="shared" si="0"/>
        <v>60</v>
      </c>
      <c r="F49" s="64">
        <v>2</v>
      </c>
      <c r="G49" s="43"/>
      <c r="H49" s="43"/>
      <c r="I49" s="44"/>
      <c r="J49" s="43"/>
      <c r="K49" s="45"/>
      <c r="O49" s="18"/>
      <c r="P49" s="19"/>
      <c r="Q49" s="18"/>
    </row>
    <row r="50" spans="1:17" ht="33" customHeight="1" thickBot="1">
      <c r="A50" s="52">
        <v>47</v>
      </c>
      <c r="B50" s="56" t="s">
        <v>70</v>
      </c>
      <c r="C50" s="37"/>
      <c r="D50" s="61" t="s">
        <v>87</v>
      </c>
      <c r="E50" s="63">
        <f t="shared" si="0"/>
        <v>60</v>
      </c>
      <c r="F50" s="64">
        <v>2</v>
      </c>
      <c r="G50" s="43"/>
      <c r="H50" s="43"/>
      <c r="I50" s="44"/>
      <c r="J50" s="43"/>
      <c r="K50" s="45"/>
      <c r="O50" s="18"/>
      <c r="P50" s="19"/>
      <c r="Q50" s="18"/>
    </row>
    <row r="51" spans="1:17" ht="33" customHeight="1" thickBot="1">
      <c r="A51" s="53">
        <v>48</v>
      </c>
      <c r="B51" s="56" t="s">
        <v>71</v>
      </c>
      <c r="C51" s="50"/>
      <c r="D51" s="61" t="s">
        <v>88</v>
      </c>
      <c r="E51" s="63">
        <f t="shared" si="0"/>
        <v>60</v>
      </c>
      <c r="F51" s="64">
        <v>2</v>
      </c>
      <c r="G51" s="43"/>
      <c r="H51" s="43"/>
      <c r="I51" s="44"/>
      <c r="J51" s="43"/>
      <c r="K51" s="45"/>
      <c r="O51" s="18"/>
      <c r="P51" s="19"/>
      <c r="Q51" s="18"/>
    </row>
    <row r="52" spans="1:17" ht="33" customHeight="1" thickBot="1">
      <c r="A52" s="53">
        <v>49</v>
      </c>
      <c r="B52" s="56" t="s">
        <v>72</v>
      </c>
      <c r="C52" s="37"/>
      <c r="D52" s="61" t="s">
        <v>89</v>
      </c>
      <c r="E52" s="63">
        <f t="shared" si="0"/>
        <v>60</v>
      </c>
      <c r="F52" s="64">
        <v>2</v>
      </c>
      <c r="G52" s="43"/>
      <c r="H52" s="43"/>
      <c r="I52" s="44"/>
      <c r="J52" s="43"/>
      <c r="K52" s="45"/>
      <c r="O52" s="18"/>
      <c r="P52" s="19"/>
      <c r="Q52" s="18"/>
    </row>
    <row r="53" spans="1:17" ht="33" customHeight="1" thickBot="1">
      <c r="A53" s="52">
        <v>50</v>
      </c>
      <c r="B53" s="56" t="s">
        <v>73</v>
      </c>
      <c r="C53" s="50"/>
      <c r="D53" s="61" t="s">
        <v>90</v>
      </c>
      <c r="E53" s="63">
        <f t="shared" si="0"/>
        <v>60</v>
      </c>
      <c r="F53" s="64">
        <v>2</v>
      </c>
      <c r="G53" s="43"/>
      <c r="H53" s="43"/>
      <c r="I53" s="44"/>
      <c r="J53" s="43"/>
      <c r="K53" s="45"/>
      <c r="O53" s="18"/>
      <c r="P53" s="19"/>
      <c r="Q53" s="18"/>
    </row>
    <row r="54" spans="1:17" ht="33" customHeight="1" thickBot="1">
      <c r="A54" s="48">
        <v>51</v>
      </c>
      <c r="B54" s="56" t="s">
        <v>74</v>
      </c>
      <c r="C54" s="50"/>
      <c r="D54" s="61" t="s">
        <v>91</v>
      </c>
      <c r="E54" s="63">
        <f t="shared" si="0"/>
        <v>60</v>
      </c>
      <c r="F54" s="64">
        <v>2</v>
      </c>
      <c r="G54" s="43"/>
      <c r="H54" s="43"/>
      <c r="I54" s="44"/>
      <c r="J54" s="43"/>
      <c r="K54" s="45"/>
      <c r="O54" s="18"/>
      <c r="P54" s="19"/>
      <c r="Q54" s="18"/>
    </row>
    <row r="55" spans="1:17" ht="33" customHeight="1" thickBot="1">
      <c r="A55" s="48">
        <v>52</v>
      </c>
      <c r="B55" s="56" t="s">
        <v>75</v>
      </c>
      <c r="C55" s="50"/>
      <c r="D55" s="61" t="s">
        <v>92</v>
      </c>
      <c r="E55" s="63">
        <f t="shared" si="0"/>
        <v>60</v>
      </c>
      <c r="F55" s="64">
        <v>2</v>
      </c>
      <c r="G55" s="43"/>
      <c r="H55" s="43"/>
      <c r="I55" s="44"/>
      <c r="J55" s="43"/>
      <c r="K55" s="45"/>
      <c r="O55" s="18"/>
      <c r="P55" s="19"/>
      <c r="Q55" s="18"/>
    </row>
    <row r="56" spans="1:17" ht="33" customHeight="1" thickBot="1">
      <c r="A56" s="52">
        <v>53</v>
      </c>
      <c r="B56" s="56" t="s">
        <v>76</v>
      </c>
      <c r="C56" s="37"/>
      <c r="D56" s="61" t="s">
        <v>93</v>
      </c>
      <c r="E56" s="63">
        <f t="shared" si="0"/>
        <v>60</v>
      </c>
      <c r="F56" s="64">
        <v>2</v>
      </c>
      <c r="G56" s="43"/>
      <c r="H56" s="43"/>
      <c r="I56" s="44"/>
      <c r="J56" s="43"/>
      <c r="K56" s="45"/>
      <c r="O56" s="18"/>
      <c r="P56" s="19"/>
      <c r="Q56" s="18"/>
    </row>
    <row r="57" spans="1:17" ht="26.25" customHeight="1" thickBot="1">
      <c r="A57" s="53">
        <v>54</v>
      </c>
      <c r="B57" s="56" t="s">
        <v>77</v>
      </c>
      <c r="C57" s="50"/>
      <c r="D57" s="61" t="s">
        <v>94</v>
      </c>
      <c r="E57" s="63">
        <f t="shared" si="0"/>
        <v>60</v>
      </c>
      <c r="F57" s="64">
        <v>2</v>
      </c>
      <c r="G57" s="43"/>
      <c r="H57" s="43"/>
      <c r="I57" s="44"/>
      <c r="J57" s="43"/>
      <c r="K57" s="45"/>
      <c r="O57" s="18"/>
      <c r="P57" s="19"/>
      <c r="Q57" s="18"/>
    </row>
    <row r="58" spans="1:17" ht="26.25" customHeight="1" thickBot="1">
      <c r="A58" s="52">
        <v>55</v>
      </c>
      <c r="B58" s="56" t="s">
        <v>78</v>
      </c>
      <c r="C58" s="37"/>
      <c r="D58" s="61" t="s">
        <v>95</v>
      </c>
      <c r="E58" s="63">
        <f t="shared" si="0"/>
        <v>60</v>
      </c>
      <c r="F58" s="64">
        <v>2</v>
      </c>
      <c r="G58" s="43"/>
      <c r="H58" s="43"/>
      <c r="I58" s="44"/>
      <c r="J58" s="43"/>
      <c r="K58" s="45"/>
      <c r="O58" s="18"/>
      <c r="P58" s="19"/>
      <c r="Q58" s="18"/>
    </row>
    <row r="59" spans="1:17" ht="26.25" customHeight="1" thickBot="1">
      <c r="A59" s="53">
        <v>56</v>
      </c>
      <c r="B59" s="75" t="s">
        <v>79</v>
      </c>
      <c r="C59" s="37"/>
      <c r="D59" s="71" t="s">
        <v>96</v>
      </c>
      <c r="E59" s="72">
        <v>60</v>
      </c>
      <c r="F59" s="72">
        <v>2</v>
      </c>
      <c r="G59" s="43"/>
      <c r="H59" s="43"/>
      <c r="I59" s="44"/>
      <c r="J59" s="43"/>
      <c r="K59" s="45"/>
      <c r="O59" s="18"/>
      <c r="P59" s="19"/>
      <c r="Q59" s="18"/>
    </row>
    <row r="60" spans="1:17" ht="26.25" customHeight="1" thickBot="1">
      <c r="A60" s="52">
        <v>57</v>
      </c>
      <c r="B60" s="75" t="s">
        <v>80</v>
      </c>
      <c r="C60" s="50"/>
      <c r="D60" s="71" t="s">
        <v>97</v>
      </c>
      <c r="E60" s="72">
        <v>60</v>
      </c>
      <c r="F60" s="72">
        <v>2</v>
      </c>
      <c r="G60" s="43"/>
      <c r="H60" s="43"/>
      <c r="I60" s="44"/>
      <c r="J60" s="43"/>
      <c r="K60" s="45"/>
      <c r="O60" s="18"/>
      <c r="P60" s="19"/>
      <c r="Q60" s="18"/>
    </row>
    <row r="61" spans="1:17" ht="26.25" customHeight="1" thickBot="1">
      <c r="A61" s="53">
        <v>58</v>
      </c>
      <c r="B61" s="75" t="s">
        <v>81</v>
      </c>
      <c r="C61" s="50"/>
      <c r="D61" s="76" t="s">
        <v>98</v>
      </c>
      <c r="E61" s="72">
        <v>60</v>
      </c>
      <c r="F61" s="72">
        <v>2</v>
      </c>
      <c r="G61" s="43"/>
      <c r="H61" s="43"/>
      <c r="I61" s="44"/>
      <c r="J61" s="43"/>
      <c r="K61" s="45"/>
      <c r="O61" s="18"/>
      <c r="P61" s="19"/>
      <c r="Q61" s="18"/>
    </row>
    <row r="62" spans="1:17" ht="26.25" customHeight="1" thickBot="1">
      <c r="A62" s="48">
        <v>59</v>
      </c>
      <c r="B62" s="75" t="s">
        <v>82</v>
      </c>
      <c r="C62" s="50"/>
      <c r="D62" s="71" t="s">
        <v>99</v>
      </c>
      <c r="E62" s="72">
        <v>60</v>
      </c>
      <c r="F62" s="72">
        <v>2</v>
      </c>
      <c r="G62" s="43"/>
      <c r="H62" s="43"/>
      <c r="I62" s="44"/>
      <c r="J62" s="43"/>
      <c r="K62" s="45"/>
      <c r="O62" s="18"/>
      <c r="P62" s="19"/>
      <c r="Q62" s="18"/>
    </row>
    <row r="63" spans="1:17" ht="42" thickBot="1">
      <c r="A63" s="77">
        <v>60</v>
      </c>
      <c r="B63" s="78" t="s">
        <v>37</v>
      </c>
      <c r="C63" s="79"/>
      <c r="D63" s="80">
        <v>416172</v>
      </c>
      <c r="E63" s="81">
        <v>100</v>
      </c>
      <c r="F63" s="82">
        <v>40</v>
      </c>
      <c r="G63" s="43"/>
      <c r="H63" s="43"/>
      <c r="I63" s="44"/>
      <c r="J63" s="43"/>
      <c r="K63" s="45"/>
      <c r="O63" s="18"/>
      <c r="P63" s="19"/>
      <c r="Q63" s="18"/>
    </row>
    <row r="64" spans="1:17" ht="21" customHeight="1" thickBot="1">
      <c r="A64" s="25"/>
      <c r="B64" s="92" t="s">
        <v>2</v>
      </c>
      <c r="C64" s="93"/>
      <c r="D64" s="93"/>
      <c r="E64" s="93"/>
      <c r="F64" s="93"/>
      <c r="G64" s="94"/>
      <c r="H64" s="35"/>
      <c r="I64" s="95" t="s">
        <v>2</v>
      </c>
      <c r="J64" s="96"/>
      <c r="K64" s="35"/>
      <c r="O64" s="18"/>
      <c r="P64" s="18"/>
      <c r="Q64" s="18"/>
    </row>
    <row r="65" spans="2:9" ht="15.75" customHeight="1">
      <c r="B65" s="10"/>
      <c r="C65" s="10"/>
      <c r="D65" s="10"/>
      <c r="E65" s="10"/>
      <c r="F65" s="10"/>
      <c r="I65" s="8"/>
    </row>
    <row r="66" spans="1:8" ht="15">
      <c r="A66" s="13"/>
      <c r="B66" s="14"/>
      <c r="C66" s="15"/>
      <c r="D66" s="15"/>
      <c r="E66" s="15"/>
      <c r="F66" s="12"/>
      <c r="G66" s="16"/>
      <c r="H66" s="16"/>
    </row>
    <row r="67" spans="8:10" ht="13.5" customHeight="1">
      <c r="H67" s="2"/>
      <c r="I67" s="2"/>
      <c r="J67" s="2"/>
    </row>
    <row r="68" spans="8:10" ht="23.25" customHeight="1">
      <c r="H68" s="2"/>
      <c r="I68" s="2"/>
      <c r="J68" s="2"/>
    </row>
    <row r="69" spans="9:11" ht="14.25">
      <c r="I69" s="88" t="s">
        <v>13</v>
      </c>
      <c r="J69" s="88"/>
      <c r="K69" s="88"/>
    </row>
    <row r="70" spans="2:11" ht="15">
      <c r="B70" s="36"/>
      <c r="I70" s="89" t="s">
        <v>3</v>
      </c>
      <c r="J70" s="89"/>
      <c r="K70" s="89"/>
    </row>
    <row r="71" ht="14.25">
      <c r="B71" s="36"/>
    </row>
    <row r="72" ht="14.25">
      <c r="B72" s="36"/>
    </row>
  </sheetData>
  <sheetProtection/>
  <mergeCells count="5">
    <mergeCell ref="I69:K69"/>
    <mergeCell ref="I70:K70"/>
    <mergeCell ref="A1:K1"/>
    <mergeCell ref="B64:G64"/>
    <mergeCell ref="I64:J64"/>
  </mergeCells>
  <printOptions horizontalCentered="1"/>
  <pageMargins left="0.1968503937007874" right="0.1968503937007874" top="0.5905511811023623" bottom="0.3937007874015748" header="0" footer="0"/>
  <pageSetup fitToHeight="0" fitToWidth="1" horizontalDpi="600" verticalDpi="600" orientation="landscape" paperSize="9" scale="80" r:id="rId1"/>
  <headerFooter>
    <firstFooter>&amp;C23</first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PAM;kdul</dc:creator>
  <cp:keywords/>
  <dc:description/>
  <cp:lastModifiedBy>Paweł Kaszuba</cp:lastModifiedBy>
  <cp:lastPrinted>2018-11-13T12:16:58Z</cp:lastPrinted>
  <dcterms:created xsi:type="dcterms:W3CDTF">2011-04-21T12:19:33Z</dcterms:created>
  <dcterms:modified xsi:type="dcterms:W3CDTF">2018-11-22T07:38:21Z</dcterms:modified>
  <cp:category/>
  <cp:version/>
  <cp:contentType/>
  <cp:contentStatus/>
</cp:coreProperties>
</file>