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wykaz PPE" sheetId="3" r:id="rId1"/>
  </sheets>
  <definedNames>
    <definedName name="_xlnm.Print_Area" localSheetId="0">'wykaz PPE'!$A$1:$M$26</definedName>
  </definedNames>
  <calcPr calcId="145621"/>
</workbook>
</file>

<file path=xl/calcChain.xml><?xml version="1.0" encoding="utf-8"?>
<calcChain xmlns="http://schemas.openxmlformats.org/spreadsheetml/2006/main">
  <c r="G26" i="3" l="1"/>
  <c r="K25" i="3" l="1"/>
  <c r="J25" i="3"/>
  <c r="I25" i="3" l="1"/>
  <c r="I26" i="3" s="1"/>
</calcChain>
</file>

<file path=xl/sharedStrings.xml><?xml version="1.0" encoding="utf-8"?>
<sst xmlns="http://schemas.openxmlformats.org/spreadsheetml/2006/main" count="164" uniqueCount="109">
  <si>
    <t>Lp.</t>
  </si>
  <si>
    <t>kWh</t>
  </si>
  <si>
    <t>B22</t>
  </si>
  <si>
    <t>C21</t>
  </si>
  <si>
    <t>C22B</t>
  </si>
  <si>
    <t>G11</t>
  </si>
  <si>
    <t>C11</t>
  </si>
  <si>
    <t>C12B</t>
  </si>
  <si>
    <t>Nr PPE</t>
  </si>
  <si>
    <t>Nr licznika</t>
  </si>
  <si>
    <t>Grupa taryfowa</t>
  </si>
  <si>
    <t>PLENED00000590000000000716365273</t>
  </si>
  <si>
    <t>PLENED00000590000000000552492209</t>
  </si>
  <si>
    <t>PLENED00000590000000010629467393</t>
  </si>
  <si>
    <t>PLENED00000590000000010605097395</t>
  </si>
  <si>
    <t>PLENED00000590000000010605100361</t>
  </si>
  <si>
    <t>PLENED00000590000000010605101382</t>
  </si>
  <si>
    <t>PLENED00000590000000010605096374</t>
  </si>
  <si>
    <t>PLENED00000590000000010605103327</t>
  </si>
  <si>
    <t>PLENED00000590000000010605095353</t>
  </si>
  <si>
    <t>PLENED00000590000000010605094332</t>
  </si>
  <si>
    <t>PLENED00000590000000010605104348</t>
  </si>
  <si>
    <t>PLENED00000590000000010309437311</t>
  </si>
  <si>
    <t>PLENED00000590000000010365390363</t>
  </si>
  <si>
    <t>PLENED00000590000000010384983342</t>
  </si>
  <si>
    <t>PLENED00000590000000000002124857</t>
  </si>
  <si>
    <t>PLENED00000590000000000002067824</t>
  </si>
  <si>
    <t>PLENED00000590000000010605099340</t>
  </si>
  <si>
    <t>PLENED00000590000000000001489811</t>
  </si>
  <si>
    <t>PLENED00000590000000000002402875</t>
  </si>
  <si>
    <t>PLENED00000590000000000000980889</t>
  </si>
  <si>
    <t>MWh</t>
  </si>
  <si>
    <t>Moc umowna</t>
  </si>
  <si>
    <t>Suma</t>
  </si>
  <si>
    <t>RAZEM</t>
  </si>
  <si>
    <t>Nazwa obiektu</t>
  </si>
  <si>
    <t>Adres obiektu</t>
  </si>
  <si>
    <t>AL. POWSTAŃCÓW WIELKOPOLSKICH 72, 70-111 SZCZECIN</t>
  </si>
  <si>
    <t>UL. UNII LUBELSKIEJ 1, 71-252 SZCZECIN</t>
  </si>
  <si>
    <t>SPSK NR 2 PUM, TR 1 w stacji nr 1040  "Akademia Lekarska"</t>
  </si>
  <si>
    <t>AL. POWSTAŃCÓW WIELKOPOLSKICH 20, 70-110 SZCZECIN</t>
  </si>
  <si>
    <t>BIBLIOTEKA GŁÓWNA PUM</t>
  </si>
  <si>
    <t>UL. BRONIEWSKIEGO 24, 71-460 SZCZECIN</t>
  </si>
  <si>
    <t>BUDYNKI GARAŻOWE PUM - zaś. 1</t>
  </si>
  <si>
    <t>BUDYNKI GARAŻOWE PUM - zaś. 2</t>
  </si>
  <si>
    <t xml:space="preserve"> UL. ŻOŁNIERSKA 48, 71-210 SZCZECIN</t>
  </si>
  <si>
    <t>BUDYNEK DYDAKTYCZNY</t>
  </si>
  <si>
    <t xml:space="preserve"> UL. WERNYHORY 17, 71-240 SZCZECIN</t>
  </si>
  <si>
    <t>UL. KLONOWICA, 71-244 SZCZECIN</t>
  </si>
  <si>
    <t xml:space="preserve"> UL. ŻOŁNIERSKA 54, 71-210 SZCZECIN</t>
  </si>
  <si>
    <t>MCD-2 BUDYNEK DYDAKTYCZNY</t>
  </si>
  <si>
    <t>WNoZ BUDYNEK DYDAKTYCZNY</t>
  </si>
  <si>
    <t xml:space="preserve">CNTM BUDYNEK DYDAKTYCZNY - zaś. 2  </t>
  </si>
  <si>
    <t>UL. RYBACKA 1, 70-204 SZCZECIN</t>
  </si>
  <si>
    <t xml:space="preserve">REKTORAT PUM, </t>
  </si>
  <si>
    <t>OŚRODEK WYPOCZYNKOWY PUM W BARLINKU - zaś. 1</t>
  </si>
  <si>
    <t>OŚRODEK WYPOCZYNKOWY PUM W BARLINKU - zaś. 2</t>
  </si>
  <si>
    <t xml:space="preserve">BARLINEK UL. SPORTOWA 6 </t>
  </si>
  <si>
    <t>BARLINEK UL. SPORTOWA 6</t>
  </si>
  <si>
    <t>BUDYNEK ADMINISTRACYJNY</t>
  </si>
  <si>
    <t>UL. PIOTRA SKARGI 15, 71-422 SZCZECIN</t>
  </si>
  <si>
    <t>UL. KU SŁOŃCU 12, 71-046 SZCZECIN</t>
  </si>
  <si>
    <t>UL.GEN. DEZYDEREGO CHŁAPOWSKIEGO 11, 70-103 SZCZECIN</t>
  </si>
  <si>
    <t>HALA SPORTOWA</t>
  </si>
  <si>
    <t>DOM STUDENCKI NR 3</t>
  </si>
  <si>
    <t>DOM STUDENCKI NR 4</t>
  </si>
  <si>
    <t>DOM STUDENCKI NR 5</t>
  </si>
  <si>
    <t>UL. DUNIKOWSKIEGO 4, 70-123 SZCZECIN</t>
  </si>
  <si>
    <t>UL DUNIKOWSKIEGO 2, 70-123 SZCZECIN</t>
  </si>
  <si>
    <t>OŚRODEK WYPOCZYNKOWY PUM W DZIWNOWIE</t>
  </si>
  <si>
    <t>UL. MATEJKI 10, 72-420 DZIWNÓW</t>
  </si>
  <si>
    <t>UL. DUNIKOWSKIEGO 6A, 70-123 SZCZECIN</t>
  </si>
  <si>
    <t>UL. DUNIKOWSKIEGO 6, 70-123 SZCZECIN</t>
  </si>
  <si>
    <t>OZ</t>
  </si>
  <si>
    <t>Typ odczytu</t>
  </si>
  <si>
    <t>OF</t>
  </si>
  <si>
    <t>ostatni dzień każdego miesiąca</t>
  </si>
  <si>
    <t xml:space="preserve">okres 2-miesięczny (styczeń + luty, marzec + kwiecień itd..) </t>
  </si>
  <si>
    <t xml:space="preserve">okres 2-miesięczny (luty + marzec, kwiecień + maj itd..) </t>
  </si>
  <si>
    <t>OZ-zdalny, OF-fizyczny</t>
  </si>
  <si>
    <t xml:space="preserve">Przewidywane roczne zużycie energii czynnej w 2018r. </t>
  </si>
  <si>
    <t xml:space="preserve">Przewidywane roczne zużycie energii czynnej szczytowej w 2018r. </t>
  </si>
  <si>
    <t xml:space="preserve">Przewidywane roczne zużycie energii czynnej pozaszczytowej w 2018r. </t>
  </si>
  <si>
    <t xml:space="preserve"> UL. ŻOŁNIERSKA 15-17, 71-210 SZCZECIN</t>
  </si>
  <si>
    <t>CSM BUDYNEK DYDAKTYCZNY</t>
  </si>
  <si>
    <t>w trakcie podpisania umowy</t>
  </si>
  <si>
    <t>WO-1730, SZPITAL PUM TR1 , UL.POWSTANCÓW WIELKOPOL. 72,70-111 SZCZECIN</t>
  </si>
  <si>
    <t>WO-16270, PUM CENTRUM NOWYCH TECH. MED.. BUDYNEK DYDAKTYCZNY ZAS.2 , UL.UNII LUBELSKIEJ 1, 71-252 SZCZECIN</t>
  </si>
  <si>
    <t>WO-17995, LOKAL UŻYTKOWY , UL.POWST.WIELKOPOLSKICH 20, 70-110 SZCZECIN</t>
  </si>
  <si>
    <t>WO-14211, BUDYNEK DYDAKTYCZNY , UL.BRONIEWSKIEGO 24, 71-460 SZCZECIN</t>
  </si>
  <si>
    <t>WO-16041, GARAŻE PUM , UL..KLONOWICA, 71-244 SZCZECIN</t>
  </si>
  <si>
    <t>W0-16650, BUDYNKI GARAŻOWE PUM , UL.WERNYHORY 17 , 71-240 SZCZECIN</t>
  </si>
  <si>
    <t>WO-18313, BUDYNEK DYDAKTYCZNY , UL.ŻOŁNIERSKA 48, 71-210 SZCZECIN</t>
  </si>
  <si>
    <t>WO-16630, BUDYNEK DYDAKTYCZNY - P1 , UL.ŻOŁNIERSKA 54, 71-210 SZCZECIN</t>
  </si>
  <si>
    <t>WO-18418, PRALNIA PUM , UL.ŻOŁNIERSKA, 71-210 SZCZECIN</t>
  </si>
  <si>
    <t>WO-18443, PUM , UL.RYBACKA 1, 70-204 SZCZECIN</t>
  </si>
  <si>
    <t>POMORSKI UNIWERSYTET MEDYCZNY , UL.SPORTOWA 6, 74-320 BARLINEK</t>
  </si>
  <si>
    <t>PUNKT POBORU , UL.SPORTOWA 6, 74-320 BARLINEK</t>
  </si>
  <si>
    <t>PUM , UL.PIOTRA SKARGI 15, 71-422 SZCZECIN</t>
  </si>
  <si>
    <t>PUM , UL.KU SŁOŃCU 12, 71-046 SZCZECIN</t>
  </si>
  <si>
    <t>PUM , UL.GEN. DEZYDEREGO CHŁAPOWSKIEGO 11, 70-103 SZCZECIN</t>
  </si>
  <si>
    <t>PUM , UL.DUNIKOWSKIEGO 6A, 70-123 SZCZECIN</t>
  </si>
  <si>
    <t>POM.UNIWER.MEDYCZNY , UL.MATEJKI 10, 72-420 DZIWNÓW</t>
  </si>
  <si>
    <t>PUM , UL.DUNIKOWSKIEGO 2, 70-123 SZCZECIN</t>
  </si>
  <si>
    <t>PUM , UL.DUNIKOWSKIEGO 4, 70-123 SZCZECIN</t>
  </si>
  <si>
    <t>PUM , UL.DUNIKOWSKIEGO 6, 70-123 SZCZECIN</t>
  </si>
  <si>
    <t>Nazwa punktu PPE na fakturze OSD</t>
  </si>
  <si>
    <t xml:space="preserve">Załacznik nr III B do SIWZ </t>
  </si>
  <si>
    <t>Wykaz punktów PPE - stan na dzień 27.10.2017r.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</si>
</sst>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F5" sqref="F5"/>
    </sheetView>
  </sheetViews>
  <sheetFormatPr defaultRowHeight="14.4" x14ac:dyDescent="0.3"/>
  <cols>
    <col min="1" max="1" width="3.5546875" customWidth="1"/>
    <col min="2" max="2" width="22.44140625" customWidth="1"/>
    <col min="3" max="4" width="37.6640625" customWidth="1"/>
    <col min="5" max="5" width="12.44140625" customWidth="1"/>
    <col min="6" max="6" width="36.5546875" customWidth="1"/>
    <col min="7" max="7" width="11.88671875" customWidth="1"/>
    <col min="8" max="8" width="11.109375" customWidth="1"/>
    <col min="9" max="9" width="15.109375" customWidth="1"/>
    <col min="10" max="10" width="15.33203125" customWidth="1"/>
    <col min="11" max="11" width="15.6640625" customWidth="1"/>
    <col min="12" max="12" width="6.44140625" style="10" customWidth="1"/>
    <col min="13" max="13" width="18.5546875" style="10" customWidth="1"/>
  </cols>
  <sheetData>
    <row r="1" spans="1:13" ht="15.6" x14ac:dyDescent="0.3">
      <c r="B1" s="6" t="s">
        <v>107</v>
      </c>
      <c r="I1" s="6"/>
      <c r="J1" s="6"/>
    </row>
    <row r="2" spans="1:13" ht="31.5" customHeight="1" x14ac:dyDescent="0.3">
      <c r="A2" s="14" t="s">
        <v>108</v>
      </c>
      <c r="B2" s="14"/>
      <c r="C2" s="14"/>
      <c r="D2" s="14"/>
      <c r="E2" s="14"/>
      <c r="F2" s="14"/>
      <c r="G2" s="14"/>
      <c r="H2" s="14"/>
      <c r="I2" s="14"/>
    </row>
    <row r="3" spans="1:13" ht="72" x14ac:dyDescent="0.3">
      <c r="A3" s="1" t="s">
        <v>0</v>
      </c>
      <c r="B3" s="1" t="s">
        <v>35</v>
      </c>
      <c r="C3" s="1" t="s">
        <v>36</v>
      </c>
      <c r="D3" s="1" t="s">
        <v>106</v>
      </c>
      <c r="E3" s="1" t="s">
        <v>9</v>
      </c>
      <c r="F3" s="1" t="s">
        <v>8</v>
      </c>
      <c r="G3" s="1" t="s">
        <v>10</v>
      </c>
      <c r="H3" s="1" t="s">
        <v>32</v>
      </c>
      <c r="I3" s="2" t="s">
        <v>80</v>
      </c>
      <c r="J3" s="2" t="s">
        <v>81</v>
      </c>
      <c r="K3" s="2" t="s">
        <v>82</v>
      </c>
      <c r="L3" s="16" t="s">
        <v>74</v>
      </c>
      <c r="M3" s="16"/>
    </row>
    <row r="4" spans="1:13" x14ac:dyDescent="0.3">
      <c r="A4" s="1"/>
      <c r="B4" s="1"/>
      <c r="C4" s="1"/>
      <c r="D4" s="1"/>
      <c r="E4" s="1"/>
      <c r="F4" s="1"/>
      <c r="G4" s="1"/>
      <c r="H4" s="1" t="s">
        <v>1</v>
      </c>
      <c r="I4" s="5" t="s">
        <v>31</v>
      </c>
      <c r="J4" s="5" t="s">
        <v>31</v>
      </c>
      <c r="K4" s="5" t="s">
        <v>31</v>
      </c>
      <c r="L4" s="17" t="s">
        <v>79</v>
      </c>
      <c r="M4" s="17"/>
    </row>
    <row r="5" spans="1:13" s="3" customFormat="1" ht="43.2" x14ac:dyDescent="0.3">
      <c r="A5" s="4">
        <v>1</v>
      </c>
      <c r="B5" s="4" t="s">
        <v>39</v>
      </c>
      <c r="C5" s="4" t="s">
        <v>37</v>
      </c>
      <c r="D5" s="13" t="s">
        <v>86</v>
      </c>
      <c r="E5" s="4">
        <v>98402938</v>
      </c>
      <c r="F5" s="4" t="s">
        <v>30</v>
      </c>
      <c r="G5" s="4" t="s">
        <v>2</v>
      </c>
      <c r="H5" s="4">
        <v>250</v>
      </c>
      <c r="I5" s="4"/>
      <c r="J5" s="4">
        <v>220</v>
      </c>
      <c r="K5" s="4">
        <v>480</v>
      </c>
      <c r="L5" s="11" t="s">
        <v>73</v>
      </c>
      <c r="M5" s="11" t="s">
        <v>76</v>
      </c>
    </row>
    <row r="6" spans="1:13" s="3" customFormat="1" ht="43.2" x14ac:dyDescent="0.3">
      <c r="A6" s="4">
        <v>2</v>
      </c>
      <c r="B6" s="4" t="s">
        <v>52</v>
      </c>
      <c r="C6" s="4" t="s">
        <v>38</v>
      </c>
      <c r="D6" s="13" t="s">
        <v>87</v>
      </c>
      <c r="E6" s="4">
        <v>97731592</v>
      </c>
      <c r="F6" s="4" t="s">
        <v>29</v>
      </c>
      <c r="G6" s="4" t="s">
        <v>2</v>
      </c>
      <c r="H6" s="4">
        <v>100</v>
      </c>
      <c r="I6" s="4"/>
      <c r="J6" s="4">
        <v>130</v>
      </c>
      <c r="K6" s="4">
        <v>360</v>
      </c>
      <c r="L6" s="11" t="s">
        <v>73</v>
      </c>
      <c r="M6" s="11" t="s">
        <v>76</v>
      </c>
    </row>
    <row r="7" spans="1:13" s="3" customFormat="1" ht="43.2" x14ac:dyDescent="0.3">
      <c r="A7" s="4">
        <v>3</v>
      </c>
      <c r="B7" s="4" t="s">
        <v>41</v>
      </c>
      <c r="C7" s="4" t="s">
        <v>40</v>
      </c>
      <c r="D7" s="13" t="s">
        <v>88</v>
      </c>
      <c r="E7" s="4">
        <v>96864165</v>
      </c>
      <c r="F7" s="4" t="s">
        <v>24</v>
      </c>
      <c r="G7" s="4" t="s">
        <v>4</v>
      </c>
      <c r="H7" s="4">
        <v>69</v>
      </c>
      <c r="I7" s="4"/>
      <c r="J7" s="4">
        <v>185</v>
      </c>
      <c r="K7" s="4">
        <v>70</v>
      </c>
      <c r="L7" s="11" t="s">
        <v>73</v>
      </c>
      <c r="M7" s="11" t="s">
        <v>76</v>
      </c>
    </row>
    <row r="8" spans="1:13" s="3" customFormat="1" ht="28.8" x14ac:dyDescent="0.3">
      <c r="A8" s="4">
        <v>4</v>
      </c>
      <c r="B8" s="4" t="s">
        <v>46</v>
      </c>
      <c r="C8" s="4" t="s">
        <v>42</v>
      </c>
      <c r="D8" s="13" t="s">
        <v>89</v>
      </c>
      <c r="E8" s="4">
        <v>96722052</v>
      </c>
      <c r="F8" s="4" t="s">
        <v>28</v>
      </c>
      <c r="G8" s="4" t="s">
        <v>3</v>
      </c>
      <c r="H8" s="4">
        <v>30</v>
      </c>
      <c r="I8" s="4">
        <v>60</v>
      </c>
      <c r="J8" s="4"/>
      <c r="K8" s="4"/>
      <c r="L8" s="11" t="s">
        <v>73</v>
      </c>
      <c r="M8" s="11" t="s">
        <v>76</v>
      </c>
    </row>
    <row r="9" spans="1:13" s="3" customFormat="1" ht="28.8" x14ac:dyDescent="0.3">
      <c r="A9" s="4">
        <v>5</v>
      </c>
      <c r="B9" s="4" t="s">
        <v>43</v>
      </c>
      <c r="C9" s="4" t="s">
        <v>48</v>
      </c>
      <c r="D9" s="13" t="s">
        <v>90</v>
      </c>
      <c r="E9" s="4">
        <v>96862145</v>
      </c>
      <c r="F9" s="4" t="s">
        <v>27</v>
      </c>
      <c r="G9" s="4" t="s">
        <v>3</v>
      </c>
      <c r="H9" s="4">
        <v>50</v>
      </c>
      <c r="I9" s="4">
        <v>180</v>
      </c>
      <c r="J9" s="4"/>
      <c r="K9" s="4"/>
      <c r="L9" s="11" t="s">
        <v>73</v>
      </c>
      <c r="M9" s="11" t="s">
        <v>76</v>
      </c>
    </row>
    <row r="10" spans="1:13" s="3" customFormat="1" ht="28.8" x14ac:dyDescent="0.3">
      <c r="A10" s="4">
        <v>6</v>
      </c>
      <c r="B10" s="4" t="s">
        <v>44</v>
      </c>
      <c r="C10" s="4" t="s">
        <v>47</v>
      </c>
      <c r="D10" s="13" t="s">
        <v>91</v>
      </c>
      <c r="E10" s="4">
        <v>96722214</v>
      </c>
      <c r="F10" s="4" t="s">
        <v>25</v>
      </c>
      <c r="G10" s="4" t="s">
        <v>3</v>
      </c>
      <c r="H10" s="4">
        <v>70</v>
      </c>
      <c r="I10" s="4">
        <v>170</v>
      </c>
      <c r="J10" s="4"/>
      <c r="K10" s="4"/>
      <c r="L10" s="11" t="s">
        <v>73</v>
      </c>
      <c r="M10" s="11" t="s">
        <v>76</v>
      </c>
    </row>
    <row r="11" spans="1:13" s="3" customFormat="1" ht="28.8" x14ac:dyDescent="0.3">
      <c r="A11" s="4">
        <v>7</v>
      </c>
      <c r="B11" s="4" t="s">
        <v>51</v>
      </c>
      <c r="C11" s="4" t="s">
        <v>45</v>
      </c>
      <c r="D11" s="13" t="s">
        <v>92</v>
      </c>
      <c r="E11" s="4">
        <v>96863850</v>
      </c>
      <c r="F11" s="4" t="s">
        <v>23</v>
      </c>
      <c r="G11" s="4" t="s">
        <v>3</v>
      </c>
      <c r="H11" s="4">
        <v>70</v>
      </c>
      <c r="I11" s="4">
        <v>180</v>
      </c>
      <c r="J11" s="4"/>
      <c r="K11" s="4"/>
      <c r="L11" s="11" t="s">
        <v>73</v>
      </c>
      <c r="M11" s="11" t="s">
        <v>76</v>
      </c>
    </row>
    <row r="12" spans="1:13" s="3" customFormat="1" ht="28.8" x14ac:dyDescent="0.3">
      <c r="A12" s="4">
        <v>8</v>
      </c>
      <c r="B12" s="4" t="s">
        <v>50</v>
      </c>
      <c r="C12" s="4" t="s">
        <v>49</v>
      </c>
      <c r="D12" s="13" t="s">
        <v>93</v>
      </c>
      <c r="E12" s="4">
        <v>96777679</v>
      </c>
      <c r="F12" s="4" t="s">
        <v>26</v>
      </c>
      <c r="G12" s="4" t="s">
        <v>3</v>
      </c>
      <c r="H12" s="4">
        <v>30</v>
      </c>
      <c r="I12" s="4">
        <v>60</v>
      </c>
      <c r="J12" s="4"/>
      <c r="K12" s="4"/>
      <c r="L12" s="11" t="s">
        <v>73</v>
      </c>
      <c r="M12" s="11" t="s">
        <v>76</v>
      </c>
    </row>
    <row r="13" spans="1:13" s="3" customFormat="1" ht="43.2" x14ac:dyDescent="0.3">
      <c r="A13" s="12">
        <v>9</v>
      </c>
      <c r="B13" s="19" t="s">
        <v>84</v>
      </c>
      <c r="C13" s="19" t="s">
        <v>83</v>
      </c>
      <c r="D13" s="18" t="s">
        <v>94</v>
      </c>
      <c r="E13" s="19" t="s">
        <v>85</v>
      </c>
      <c r="F13" s="19" t="s">
        <v>22</v>
      </c>
      <c r="G13" s="19" t="s">
        <v>3</v>
      </c>
      <c r="H13" s="20">
        <v>150</v>
      </c>
      <c r="I13" s="19">
        <v>200</v>
      </c>
      <c r="J13" s="4"/>
      <c r="K13" s="4"/>
      <c r="L13" s="11" t="s">
        <v>73</v>
      </c>
      <c r="M13" s="11" t="s">
        <v>76</v>
      </c>
    </row>
    <row r="14" spans="1:13" s="3" customFormat="1" ht="28.8" x14ac:dyDescent="0.3">
      <c r="A14" s="4">
        <v>10</v>
      </c>
      <c r="B14" s="4" t="s">
        <v>54</v>
      </c>
      <c r="C14" s="4" t="s">
        <v>53</v>
      </c>
      <c r="D14" s="13" t="s">
        <v>95</v>
      </c>
      <c r="E14" s="4">
        <v>96777907</v>
      </c>
      <c r="F14" s="4" t="s">
        <v>21</v>
      </c>
      <c r="G14" s="4" t="s">
        <v>3</v>
      </c>
      <c r="H14" s="4">
        <v>100</v>
      </c>
      <c r="I14" s="4">
        <v>320</v>
      </c>
      <c r="J14" s="4"/>
      <c r="K14" s="4"/>
      <c r="L14" s="11" t="s">
        <v>73</v>
      </c>
      <c r="M14" s="11" t="s">
        <v>76</v>
      </c>
    </row>
    <row r="15" spans="1:13" s="3" customFormat="1" ht="43.2" x14ac:dyDescent="0.3">
      <c r="A15" s="4">
        <v>11</v>
      </c>
      <c r="B15" s="4" t="s">
        <v>55</v>
      </c>
      <c r="C15" s="4" t="s">
        <v>58</v>
      </c>
      <c r="D15" s="13" t="s">
        <v>96</v>
      </c>
      <c r="E15" s="4">
        <v>50129576</v>
      </c>
      <c r="F15" s="4" t="s">
        <v>12</v>
      </c>
      <c r="G15" s="4" t="s">
        <v>3</v>
      </c>
      <c r="H15" s="4">
        <v>27</v>
      </c>
      <c r="I15" s="4">
        <v>45</v>
      </c>
      <c r="J15" s="4"/>
      <c r="K15" s="4"/>
      <c r="L15" s="11" t="s">
        <v>73</v>
      </c>
      <c r="M15" s="11" t="s">
        <v>76</v>
      </c>
    </row>
    <row r="16" spans="1:13" s="3" customFormat="1" ht="57.6" x14ac:dyDescent="0.3">
      <c r="A16" s="4">
        <v>12</v>
      </c>
      <c r="B16" s="4" t="s">
        <v>56</v>
      </c>
      <c r="C16" s="4" t="s">
        <v>57</v>
      </c>
      <c r="D16" s="13" t="s">
        <v>97</v>
      </c>
      <c r="E16" s="4">
        <v>6524815</v>
      </c>
      <c r="F16" s="4" t="s">
        <v>11</v>
      </c>
      <c r="G16" s="4" t="s">
        <v>6</v>
      </c>
      <c r="H16" s="4">
        <v>27</v>
      </c>
      <c r="I16" s="4">
        <v>30</v>
      </c>
      <c r="J16" s="4"/>
      <c r="K16" s="4"/>
      <c r="L16" s="11" t="s">
        <v>75</v>
      </c>
      <c r="M16" s="11" t="s">
        <v>77</v>
      </c>
    </row>
    <row r="17" spans="1:13" s="3" customFormat="1" ht="43.2" x14ac:dyDescent="0.3">
      <c r="A17" s="4">
        <v>13</v>
      </c>
      <c r="B17" s="4" t="s">
        <v>59</v>
      </c>
      <c r="C17" s="4" t="s">
        <v>60</v>
      </c>
      <c r="D17" s="13" t="s">
        <v>98</v>
      </c>
      <c r="E17" s="4">
        <v>11677774</v>
      </c>
      <c r="F17" s="4" t="s">
        <v>16</v>
      </c>
      <c r="G17" s="4" t="s">
        <v>6</v>
      </c>
      <c r="H17" s="4">
        <v>27</v>
      </c>
      <c r="I17" s="4">
        <v>40</v>
      </c>
      <c r="J17" s="4"/>
      <c r="K17" s="4"/>
      <c r="L17" s="11" t="s">
        <v>75</v>
      </c>
      <c r="M17" s="11" t="s">
        <v>78</v>
      </c>
    </row>
    <row r="18" spans="1:13" s="3" customFormat="1" ht="57.6" x14ac:dyDescent="0.3">
      <c r="A18" s="4">
        <v>14</v>
      </c>
      <c r="B18" s="4" t="s">
        <v>46</v>
      </c>
      <c r="C18" s="4" t="s">
        <v>61</v>
      </c>
      <c r="D18" s="13" t="s">
        <v>99</v>
      </c>
      <c r="E18" s="4">
        <v>3230015852</v>
      </c>
      <c r="F18" s="4" t="s">
        <v>15</v>
      </c>
      <c r="G18" s="4" t="s">
        <v>6</v>
      </c>
      <c r="H18" s="4">
        <v>27</v>
      </c>
      <c r="I18" s="4">
        <v>35</v>
      </c>
      <c r="J18" s="4"/>
      <c r="K18" s="4"/>
      <c r="L18" s="11" t="s">
        <v>75</v>
      </c>
      <c r="M18" s="11" t="s">
        <v>77</v>
      </c>
    </row>
    <row r="19" spans="1:13" s="3" customFormat="1" ht="57.6" x14ac:dyDescent="0.3">
      <c r="A19" s="4">
        <v>15</v>
      </c>
      <c r="B19" s="4" t="s">
        <v>46</v>
      </c>
      <c r="C19" s="4" t="s">
        <v>62</v>
      </c>
      <c r="D19" s="13" t="s">
        <v>100</v>
      </c>
      <c r="E19" s="4">
        <v>3030009170</v>
      </c>
      <c r="F19" s="4" t="s">
        <v>14</v>
      </c>
      <c r="G19" s="4" t="s">
        <v>6</v>
      </c>
      <c r="H19" s="4">
        <v>40</v>
      </c>
      <c r="I19" s="4">
        <v>35</v>
      </c>
      <c r="J19" s="4"/>
      <c r="K19" s="4"/>
      <c r="L19" s="11" t="s">
        <v>75</v>
      </c>
      <c r="M19" s="11" t="s">
        <v>77</v>
      </c>
    </row>
    <row r="20" spans="1:13" s="3" customFormat="1" ht="43.2" x14ac:dyDescent="0.3">
      <c r="A20" s="4">
        <v>16</v>
      </c>
      <c r="B20" s="4" t="s">
        <v>63</v>
      </c>
      <c r="C20" s="4" t="s">
        <v>71</v>
      </c>
      <c r="D20" s="13" t="s">
        <v>101</v>
      </c>
      <c r="E20" s="4">
        <v>11438817</v>
      </c>
      <c r="F20" s="4" t="s">
        <v>17</v>
      </c>
      <c r="G20" s="4" t="s">
        <v>6</v>
      </c>
      <c r="H20" s="4">
        <v>40</v>
      </c>
      <c r="I20" s="4">
        <v>70</v>
      </c>
      <c r="J20" s="4"/>
      <c r="K20" s="4"/>
      <c r="L20" s="11" t="s">
        <v>75</v>
      </c>
      <c r="M20" s="11" t="s">
        <v>78</v>
      </c>
    </row>
    <row r="21" spans="1:13" s="3" customFormat="1" ht="43.2" x14ac:dyDescent="0.3">
      <c r="A21" s="4">
        <v>17</v>
      </c>
      <c r="B21" s="4" t="s">
        <v>69</v>
      </c>
      <c r="C21" s="4" t="s">
        <v>70</v>
      </c>
      <c r="D21" s="13" t="s">
        <v>102</v>
      </c>
      <c r="E21" s="4">
        <v>9491056</v>
      </c>
      <c r="F21" s="4" t="s">
        <v>13</v>
      </c>
      <c r="G21" s="4" t="s">
        <v>7</v>
      </c>
      <c r="H21" s="4">
        <v>45</v>
      </c>
      <c r="I21" s="4"/>
      <c r="J21" s="4">
        <v>20</v>
      </c>
      <c r="K21" s="4">
        <v>20</v>
      </c>
      <c r="L21" s="11" t="s">
        <v>75</v>
      </c>
      <c r="M21" s="11" t="s">
        <v>78</v>
      </c>
    </row>
    <row r="22" spans="1:13" s="3" customFormat="1" ht="43.2" x14ac:dyDescent="0.3">
      <c r="A22" s="4">
        <v>18</v>
      </c>
      <c r="B22" s="4" t="s">
        <v>64</v>
      </c>
      <c r="C22" s="4" t="s">
        <v>68</v>
      </c>
      <c r="D22" s="13" t="s">
        <v>103</v>
      </c>
      <c r="E22" s="4">
        <v>37819523</v>
      </c>
      <c r="F22" s="4" t="s">
        <v>20</v>
      </c>
      <c r="G22" s="4" t="s">
        <v>5</v>
      </c>
      <c r="H22" s="4">
        <v>56</v>
      </c>
      <c r="I22" s="4">
        <v>170</v>
      </c>
      <c r="J22" s="4"/>
      <c r="K22" s="4"/>
      <c r="L22" s="11" t="s">
        <v>75</v>
      </c>
      <c r="M22" s="11" t="s">
        <v>78</v>
      </c>
    </row>
    <row r="23" spans="1:13" s="3" customFormat="1" ht="43.2" x14ac:dyDescent="0.3">
      <c r="A23" s="4">
        <v>19</v>
      </c>
      <c r="B23" s="4" t="s">
        <v>65</v>
      </c>
      <c r="C23" s="4" t="s">
        <v>67</v>
      </c>
      <c r="D23" s="13" t="s">
        <v>104</v>
      </c>
      <c r="E23" s="4">
        <v>37819534</v>
      </c>
      <c r="F23" s="4" t="s">
        <v>19</v>
      </c>
      <c r="G23" s="4" t="s">
        <v>5</v>
      </c>
      <c r="H23" s="4">
        <v>56</v>
      </c>
      <c r="I23" s="4">
        <v>110</v>
      </c>
      <c r="J23" s="4"/>
      <c r="K23" s="4"/>
      <c r="L23" s="11" t="s">
        <v>75</v>
      </c>
      <c r="M23" s="11" t="s">
        <v>78</v>
      </c>
    </row>
    <row r="24" spans="1:13" s="3" customFormat="1" ht="43.2" x14ac:dyDescent="0.3">
      <c r="A24" s="4">
        <v>20</v>
      </c>
      <c r="B24" s="4" t="s">
        <v>66</v>
      </c>
      <c r="C24" s="4" t="s">
        <v>72</v>
      </c>
      <c r="D24" s="13" t="s">
        <v>105</v>
      </c>
      <c r="E24" s="4">
        <v>37819535</v>
      </c>
      <c r="F24" s="4" t="s">
        <v>18</v>
      </c>
      <c r="G24" s="4" t="s">
        <v>5</v>
      </c>
      <c r="H24" s="4">
        <v>56</v>
      </c>
      <c r="I24" s="4">
        <v>130</v>
      </c>
      <c r="J24" s="4"/>
      <c r="K24" s="4"/>
      <c r="L24" s="11" t="s">
        <v>75</v>
      </c>
      <c r="M24" s="11" t="s">
        <v>78</v>
      </c>
    </row>
    <row r="25" spans="1:13" x14ac:dyDescent="0.3">
      <c r="A25" s="3"/>
      <c r="B25" s="3"/>
      <c r="H25" s="7" t="s">
        <v>33</v>
      </c>
      <c r="I25" s="8">
        <f>SUM(I5:I24)</f>
        <v>1835</v>
      </c>
      <c r="J25" s="8">
        <f>SUM(J5:J24)</f>
        <v>555</v>
      </c>
      <c r="K25" s="8">
        <f>SUM(K5:K24)</f>
        <v>930</v>
      </c>
      <c r="L25" s="10" t="s">
        <v>31</v>
      </c>
    </row>
    <row r="26" spans="1:13" x14ac:dyDescent="0.3">
      <c r="G26">
        <f>SUM(H5:H24)</f>
        <v>1320</v>
      </c>
      <c r="H26" s="9" t="s">
        <v>34</v>
      </c>
      <c r="I26" s="15">
        <f>I25+J25+K25</f>
        <v>3320</v>
      </c>
      <c r="J26" s="15"/>
      <c r="K26" s="15"/>
      <c r="L26" s="10" t="s">
        <v>31</v>
      </c>
    </row>
  </sheetData>
  <mergeCells count="4">
    <mergeCell ref="A2:I2"/>
    <mergeCell ref="I26:K26"/>
    <mergeCell ref="L3:M3"/>
    <mergeCell ref="L4:M4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PPE</vt:lpstr>
      <vt:lpstr>'wykaz PPE'!Obszar_wydruku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2017-10-27T06:29:43Z</dcterms:modified>
</cp:coreProperties>
</file>